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Q:\MORT\Ilts\National Life Tables 2020 - 2022 [ALL DOCS]\9.Final datasets\3 year tables\"/>
    </mc:Choice>
  </mc:AlternateContent>
  <xr:revisionPtr revIDLastSave="0" documentId="13_ncr:1_{B48A3FD2-510B-42FA-8DB3-713F489325CB}" xr6:coauthVersionLast="47" xr6:coauthVersionMax="47" xr10:uidLastSave="{00000000-0000-0000-0000-000000000000}"/>
  <bookViews>
    <workbookView xWindow="-120" yWindow="-120" windowWidth="29040" windowHeight="15840" xr2:uid="{00000000-000D-0000-FFFF-FFFF00000000}"/>
  </bookViews>
  <sheets>
    <sheet name="Contents" sheetId="1" r:id="rId1"/>
    <sheet name="Notes" sheetId="46" r:id="rId2"/>
    <sheet name="Notation" sheetId="47" r:id="rId3"/>
    <sheet name="Methodology" sheetId="48" r:id="rId4"/>
    <sheet name="2020-2022" sheetId="45" r:id="rId5"/>
    <sheet name="2019-2021" sheetId="44" r:id="rId6"/>
    <sheet name="2018-2020" sheetId="43" r:id="rId7"/>
    <sheet name="2017-2019" sheetId="42" r:id="rId8"/>
    <sheet name="2016-2018" sheetId="41" r:id="rId9"/>
    <sheet name="2015-2017" sheetId="40" r:id="rId10"/>
    <sheet name="2014-2016" sheetId="39" r:id="rId11"/>
    <sheet name="2013-2015" sheetId="38" r:id="rId12"/>
    <sheet name="2012-2014" sheetId="37" r:id="rId13"/>
    <sheet name="2011-2013" sheetId="36" r:id="rId14"/>
    <sheet name="2010-2012" sheetId="35" r:id="rId15"/>
    <sheet name="2009-2011" sheetId="34" r:id="rId16"/>
    <sheet name="2008-2010" sheetId="33" r:id="rId17"/>
    <sheet name="2007-2009" sheetId="32" r:id="rId18"/>
    <sheet name="2006-2008" sheetId="31" r:id="rId19"/>
    <sheet name="2005-2007" sheetId="30" r:id="rId20"/>
    <sheet name="2004-2006" sheetId="29" r:id="rId21"/>
    <sheet name="2003-2005" sheetId="28" r:id="rId22"/>
    <sheet name="2002-2004" sheetId="27" r:id="rId23"/>
    <sheet name="2001-2003" sheetId="26" r:id="rId24"/>
    <sheet name="2000-2002" sheetId="25" r:id="rId25"/>
    <sheet name="1999-2001" sheetId="24" r:id="rId26"/>
    <sheet name="1998-2000" sheetId="23" r:id="rId27"/>
    <sheet name="1997-1999" sheetId="22" r:id="rId28"/>
    <sheet name="1996-1998" sheetId="21" r:id="rId29"/>
    <sheet name="1995-1997" sheetId="20" r:id="rId30"/>
    <sheet name="1994-1996" sheetId="19" r:id="rId31"/>
    <sheet name="1993-1995" sheetId="18" r:id="rId32"/>
    <sheet name="1992-1994" sheetId="17" r:id="rId33"/>
    <sheet name="1991-1993" sheetId="16" r:id="rId34"/>
    <sheet name="1990-1992" sheetId="15" r:id="rId35"/>
    <sheet name="1989-1991" sheetId="14" r:id="rId36"/>
    <sheet name="1988-1990" sheetId="13" r:id="rId37"/>
    <sheet name="1987-1989" sheetId="12" r:id="rId38"/>
    <sheet name="1986-1988" sheetId="11" r:id="rId39"/>
    <sheet name="1985-1987" sheetId="10" r:id="rId40"/>
    <sheet name="1984-1986" sheetId="9" r:id="rId41"/>
    <sheet name="1983-1985" sheetId="8" r:id="rId42"/>
    <sheet name="1982-1984" sheetId="7" r:id="rId43"/>
    <sheet name="1981-1983" sheetId="6" r:id="rId44"/>
    <sheet name="1980-1982" sheetId="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I18" i="1"/>
  <c r="H18" i="1"/>
  <c r="G18" i="1"/>
  <c r="F18" i="1"/>
  <c r="E18" i="1"/>
  <c r="D18" i="1"/>
  <c r="C18" i="1"/>
  <c r="B18" i="1"/>
  <c r="A18" i="1"/>
  <c r="J17" i="1"/>
  <c r="I17" i="1"/>
  <c r="H17" i="1"/>
  <c r="G17" i="1"/>
  <c r="F17" i="1"/>
  <c r="E17" i="1"/>
  <c r="D17" i="1"/>
  <c r="C17" i="1"/>
  <c r="B17" i="1"/>
  <c r="A17" i="1"/>
  <c r="J16" i="1"/>
  <c r="I16" i="1"/>
  <c r="H16" i="1"/>
  <c r="G16" i="1"/>
  <c r="F16" i="1"/>
  <c r="E16" i="1"/>
  <c r="D16" i="1"/>
  <c r="C16" i="1"/>
  <c r="B16" i="1"/>
  <c r="A16" i="1"/>
  <c r="J15" i="1"/>
  <c r="I15" i="1"/>
  <c r="H15" i="1"/>
  <c r="G15" i="1"/>
  <c r="F15" i="1"/>
  <c r="E15" i="1"/>
  <c r="D15" i="1"/>
  <c r="C15" i="1"/>
  <c r="B15" i="1"/>
  <c r="A15" i="1"/>
</calcChain>
</file>

<file path=xl/sharedStrings.xml><?xml version="1.0" encoding="utf-8"?>
<sst xmlns="http://schemas.openxmlformats.org/spreadsheetml/2006/main" count="4991" uniqueCount="155">
  <si>
    <t>pop.info@ons.gov.uk</t>
  </si>
  <si>
    <t>National Life Tables, Wales,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</si>
  <si>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</si>
  <si>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</si>
  <si>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</si>
  <si>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</si>
  <si>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</si>
  <si>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</si>
  <si>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</si>
  <si>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</si>
  <si>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</si>
  <si>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</si>
  <si>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</si>
  <si>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Wales, period expectation of life, based on data for the years 1981-1983</t>
  </si>
  <si>
    <t>National Life Tables, Wales, period expectation of life, based on data for the years 1982-1984</t>
  </si>
  <si>
    <t>National Life Tables, Wales, period expectation of life, based on data for the years 1983-1985</t>
  </si>
  <si>
    <t>National Life Tables, Wales, period expectation of life, based on data for the years 1984-1986</t>
  </si>
  <si>
    <t>National Life Tables, Wales, period expectation of life, based on data for the years 1985-1987</t>
  </si>
  <si>
    <t>National Life Tables, Wales, period expectation of life, based on data for the years 1986-1988</t>
  </si>
  <si>
    <t>National Life Tables, Wales, period expectation of life, based on data for the years 1987-1989</t>
  </si>
  <si>
    <t>National Life Tables, Wales, period expectation of life, based on data for the years 1988-1990</t>
  </si>
  <si>
    <t>National Life Tables, Wales, period expectation of life, based on data for the years 1989-1991</t>
  </si>
  <si>
    <t>National Life Tables, Wales, period expectation of life, based on data for the years 1990-1992</t>
  </si>
  <si>
    <t>National Life Tables, Wales, period expectation of life, based on data for the years 1991-1993</t>
  </si>
  <si>
    <t>National Life Tables, Wales, period expectation of life, based on data for the years 1992-1994</t>
  </si>
  <si>
    <t>National Life Tables, Wales, period expectation of life, based on data for the years 1993-1995</t>
  </si>
  <si>
    <t>National Life Tables, Wales, period expectation of life, based on data for the years 1994-1996</t>
  </si>
  <si>
    <t>National Life Tables, Wales, period expectation of life, based on data for the years 1995-1997</t>
  </si>
  <si>
    <t>National Life Tables, Wales, period expectation of life, based on data for the years 1996-1998</t>
  </si>
  <si>
    <t>National Life Tables, Wales, period expectation of life, based on data for the years 1997-1999</t>
  </si>
  <si>
    <t>National Life Tables, Wales, period expectation of life, based on data for the years 1998-2000</t>
  </si>
  <si>
    <t>National Life Tables, Wales, period expectation of life, based on data for the years 1999-2001</t>
  </si>
  <si>
    <t>National Life Tables, Wales, period expectation of life, based on data for the years 2000-2002</t>
  </si>
  <si>
    <t>National Life Tables, Wales, period expectation of life, based on data for the years 2001-2003</t>
  </si>
  <si>
    <t>National Life Tables, Wales, period expectation of life, based on data for the years 2002-2004</t>
  </si>
  <si>
    <t>National Life Tables, Wales, period expectation of life, based on data for the years 2003-2005</t>
  </si>
  <si>
    <t>National Life Tables, Wales, period expectation of life, based on data for the years 2004-2006</t>
  </si>
  <si>
    <t>National Life Tables, Wales, period expectation of life, based on data for the years 2005-2007</t>
  </si>
  <si>
    <t>National Life Tables, Wales, period expectation of life, based on data for the years 2006-2008</t>
  </si>
  <si>
    <t>National Life Tables, Wales, period expectation of life, based on data for the years 2007-2009</t>
  </si>
  <si>
    <t>National Life Tables, Wales, period expectation of life, based on data for the years 2008-2010</t>
  </si>
  <si>
    <t>National Life Tables, Wales, period expectation of life, based on data for the years 2009-2011</t>
  </si>
  <si>
    <t>National Life Tables, Wales, period expectation of life, based on data for the years 2010-2012</t>
  </si>
  <si>
    <t>National Life Tables, Wales, period expectation of life, based on data for the years 2011-2013</t>
  </si>
  <si>
    <t>National Life Tables, Wales, period expectation of life, based on data for the years 2012-2014</t>
  </si>
  <si>
    <t>National Life Tables, Wales, period expectation of life, based on data for the years 2013-2015</t>
  </si>
  <si>
    <t>National Life Tables, Wales, period expectation of life, based on data for the years 2014-2016</t>
  </si>
  <si>
    <t>National Life Tables, Wales, period expectation of life, based on data for the years 2015-2017</t>
  </si>
  <si>
    <t>National Life Tables, Wales, period expectation of life, based on data for the years 2016-2018</t>
  </si>
  <si>
    <t>National Life Tables, Wales, period expectation of life, based on data for the years 2017-2019</t>
  </si>
  <si>
    <t>National Life Tables, Wales, period expectation of life, based on data for the years 2018-2020</t>
  </si>
  <si>
    <t>National Life Tables, Wales, period expectation of life, based on data for the years 2019-2021</t>
  </si>
  <si>
    <t>National Life Tables, Wales, period expectation of life, based on data for the years 2020-2022</t>
  </si>
  <si>
    <t>Link to the statistical release:</t>
  </si>
  <si>
    <t>National life tables - 2020 to 2022</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</si>
  <si>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</si>
  <si>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</si>
  <si>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</si>
  <si>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</si>
  <si>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</si>
  <si>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</si>
  <si>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</si>
  <si>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</si>
  <si>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</si>
  <si>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</si>
  <si>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</si>
  <si>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</si>
  <si>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</si>
  <si>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</si>
  <si>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</si>
  <si>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</si>
  <si>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</si>
  <si>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</si>
  <si>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</si>
  <si>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</si>
  <si>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</si>
  <si>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</si>
  <si>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</si>
  <si>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</si>
  <si>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</si>
  <si>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</si>
  <si>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</si>
  <si>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</si>
  <si>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</si>
  <si>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</si>
  <si>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</si>
  <si>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</si>
  <si>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</si>
  <si>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</si>
  <si>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</si>
  <si>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</si>
  <si>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</si>
  <si>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</si>
  <si>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</si>
  <si>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</si>
  <si>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</si>
  <si>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</si>
  <si>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</si>
  <si>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</si>
  <si>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For more information see the Quality and Methodology Information Document for Estimates of the Very Old (including Centenarians)</t>
  </si>
  <si>
    <t>In January 2006 responsibility for the production of national life tables transferred from the Government Actuary's Department (GAD) to the Office for National Statistics (ONS).</t>
  </si>
  <si>
    <t>The 2010-2012 to 2018-2020 life tables for England, Wales and Northern Ireland have been revised to take account of revisions to population estimates following the 2021 Census. The 2019-2021 and 2020-2022 life tables are published for the first time and take account of the 2021 Census.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</si>
  <si>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</si>
  <si>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</si>
  <si>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</si>
  <si>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</si>
  <si>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</si>
  <si>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</si>
  <si>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</si>
  <si>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</si>
  <si>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</si>
  <si>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</si>
  <si>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</si>
  <si>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</si>
  <si>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</si>
  <si>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</si>
  <si>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</si>
  <si>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</si>
  <si>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</si>
  <si>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</si>
  <si>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</si>
  <si>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</si>
  <si>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</si>
  <si>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</si>
  <si>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</si>
  <si>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</si>
  <si>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</si>
  <si>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</si>
  <si>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</si>
  <si>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</si>
  <si>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</si>
  <si>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</si>
  <si>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</si>
  <si>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</si>
  <si>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</si>
  <si>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</si>
  <si>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</si>
  <si>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</si>
  <si>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</si>
  <si>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</si>
  <si>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</si>
  <si>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</si>
  <si>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</si>
  <si>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Deaths of non-residents occurring in England and Wales were all allocated to England for the calculation of national life tables. National life tables for Wales do not include deaths of non-residents.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</si>
  <si>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</si>
  <si>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</si>
  <si>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Unless otherwise stated, population estimates used to calculate the national life tables are the latest available at time of publication of the 2020-2022 national life tables.</t>
  </si>
  <si>
    <t>National Life Tables, Wales, 1980-1982 to 2020-2022</t>
  </si>
  <si>
    <t>This spreadsheet contains National Life Tables for Wales.</t>
  </si>
  <si>
    <t>The data tables in this spreadsheet were published on 11 January 2024.</t>
  </si>
  <si>
    <t>The current national life tables for 2020-2022 and tables from 1980-1982 to 2019-2021 can be accessed by clicking on the links below.</t>
  </si>
  <si>
    <t>© Crown copyright 2024</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</si>
  <si>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</si>
  <si>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In March 2014, ONS published a complete set of revised National Life Tables for the UK, GB, and the constituent countries for the years 2000-2002 to 2008-2010 to take into account revisions to the underlying population estimates following the 2011 Census.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</si>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</sst>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7"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u/>
      <sz val="10"/>
      <color theme="10"/>
      <name val="Arial"/>
      <family val="2"/>
    </font>
    <font>
      <u/>
      <sz val="12"/>
      <color theme="10"/>
      <name val="Arial"/>
      <family val="2"/>
    </font>
    <font>
      <b/>
      <sz val="12"/>
      <name val="Arial"/>
      <family val="2"/>
    </font>
    <font>
      <b/>
      <sz val="12"/>
      <color rgb="FF00000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
      <b/>
      <u/>
      <sz val="15"/>
      <color indexed="18"/>
      <name val="Arial"/>
      <family val="2"/>
    </font>
    <font>
      <b/>
      <i/>
      <sz val="12"/>
      <name val="Arial"/>
      <family val="2"/>
    </font>
    <font>
      <b/>
      <i/>
      <vertAlign val="subscript"/>
      <sz val="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73">
    <xf numFmtId="0" fontId="0" fillId="0" borderId="0" xfId="0"/>
    <xf numFmtId="0" fontId="5" fillId="0" borderId="0" xfId="1" applyFont="1" applyFill="1" applyBorder="1" applyAlignment="1">
      <alignment vertical="center"/>
    </xf>
    <xf numFmtId="0" fontId="6" fillId="0" borderId="0" xfId="0" applyFont="1"/>
    <xf numFmtId="0" fontId="7" fillId="0" borderId="0" xfId="0" applyFont="1"/>
    <xf numFmtId="0" fontId="10" fillId="0" borderId="0" xfId="2" applyFont="1" applyFill="1" applyBorder="1" applyAlignment="1">
      <alignment horizontal="left"/>
    </xf>
    <xf numFmtId="0" fontId="7" fillId="0" borderId="0" xfId="0" applyFont="1" applyAlignment="1">
      <alignment vertical="top"/>
    </xf>
    <xf numFmtId="0" fontId="11" fillId="0" borderId="0" xfId="0" applyFont="1"/>
    <xf numFmtId="0" fontId="9" fillId="0" borderId="0" xfId="0" applyFont="1"/>
    <xf numFmtId="0" fontId="9" fillId="0" borderId="0" xfId="0" applyFont="1" applyAlignment="1">
      <alignment vertical="top"/>
    </xf>
    <xf numFmtId="0" fontId="4" fillId="0" borderId="0" xfId="0" applyFont="1" applyAlignment="1">
      <alignment vertical="top"/>
    </xf>
    <xf numFmtId="0" fontId="9" fillId="0" borderId="0" xfId="3" applyFont="1"/>
    <xf numFmtId="0" fontId="9" fillId="0" borderId="0" xfId="3" applyFont="1" applyAlignment="1"/>
    <xf numFmtId="0" fontId="9" fillId="0" borderId="0" xfId="3" applyFont="1" applyAlignment="1">
      <alignment vertical="top"/>
    </xf>
    <xf numFmtId="0" fontId="10" fillId="0" borderId="0" xfId="4" applyFont="1"/>
    <xf numFmtId="0" fontId="13" fillId="0" borderId="0" xfId="4" applyFont="1"/>
    <xf numFmtId="0" fontId="13" fillId="0" borderId="0" xfId="4" applyFont="1" applyAlignment="1">
      <alignment vertical="center"/>
    </xf>
    <xf numFmtId="0" fontId="13" fillId="0" borderId="0" xfId="5" applyFont="1"/>
    <xf numFmtId="0" fontId="13" fillId="0" borderId="0" xfId="4" applyFont="1" applyAlignment="1">
      <alignment horizontal="left" vertical="top"/>
    </xf>
    <xf numFmtId="0" fontId="13" fillId="0" borderId="0" xfId="4" applyFont="1" applyAlignment="1">
      <alignment vertical="top"/>
    </xf>
    <xf numFmtId="0" fontId="13" fillId="0" borderId="0" xfId="6" applyFont="1" applyAlignment="1">
      <alignment horizontal="left" vertical="top"/>
    </xf>
    <xf numFmtId="0" fontId="9" fillId="0" borderId="0" xfId="3" applyFont="1" applyFill="1" applyBorder="1" applyAlignment="1" applyProtection="1">
      <alignment horizontal="left" vertical="top"/>
    </xf>
    <xf numFmtId="0" fontId="13" fillId="0" borderId="0" xfId="5" applyFont="1" applyAlignment="1">
      <alignment horizontal="left"/>
    </xf>
    <xf numFmtId="0" fontId="9"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9" fillId="0" borderId="0" xfId="3" applyFont="1" applyAlignment="1">
      <alignment horizontal="lef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11" fillId="0" borderId="0" xfId="0" applyFont="1" applyAlignment="1">
      <alignment horizontal="left" vertical="top"/>
    </xf>
    <xf numFmtId="0" fontId="13" fillId="0" borderId="0" xfId="6" applyFont="1" applyAlignment="1">
      <alignment vertical="top" wrapText="1"/>
    </xf>
    <xf numFmtId="0" fontId="9" fillId="0" borderId="0" xfId="3" applyFont="1" applyFill="1" applyAlignment="1" applyProtection="1">
      <alignment vertical="top" wrapText="1"/>
    </xf>
    <xf numFmtId="49" fontId="13" fillId="0" borderId="0" xfId="6" applyNumberFormat="1" applyFont="1" applyAlignment="1">
      <alignment horizontal="lef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5" fillId="2" borderId="0" xfId="6" applyFont="1" applyFill="1" applyAlignment="1">
      <alignment vertical="center"/>
    </xf>
    <xf numFmtId="0" fontId="23" fillId="2" borderId="0" xfId="6" applyFont="1" applyFill="1"/>
    <xf numFmtId="0" fontId="24" fillId="2" borderId="0" xfId="3" applyFont="1" applyFill="1" applyAlignment="1" applyProtection="1">
      <alignment horizontal="right"/>
    </xf>
    <xf numFmtId="0" fontId="10" fillId="2" borderId="0" xfId="6" applyFont="1" applyFill="1"/>
    <xf numFmtId="0" fontId="13" fillId="2" borderId="0" xfId="6" applyFont="1" applyFill="1"/>
    <xf numFmtId="0" fontId="13" fillId="2" borderId="0" xfId="6" applyFont="1" applyFill="1" applyAlignment="1">
      <alignment horizontal="left" vertical="top" wrapText="1"/>
    </xf>
    <xf numFmtId="0" fontId="13" fillId="2" borderId="0" xfId="6" applyFont="1" applyFill="1" applyAlignment="1">
      <alignment vertical="top"/>
    </xf>
    <xf numFmtId="0" fontId="10" fillId="2" borderId="4" xfId="6" applyFont="1" applyFill="1" applyBorder="1" applyAlignment="1">
      <alignment vertical="top" wrapText="1"/>
    </xf>
    <xf numFmtId="0" fontId="10" fillId="2" borderId="5" xfId="6" applyFont="1" applyFill="1" applyBorder="1" applyAlignment="1">
      <alignment vertical="top" wrapText="1"/>
    </xf>
    <xf numFmtId="0" fontId="13" fillId="2" borderId="6" xfId="6" applyFont="1" applyFill="1" applyBorder="1" applyAlignment="1">
      <alignment vertical="top" wrapText="1"/>
    </xf>
    <xf numFmtId="0" fontId="13" fillId="2" borderId="7" xfId="6" applyFont="1" applyFill="1" applyBorder="1" applyAlignment="1">
      <alignment horizontal="center" vertical="top" wrapText="1"/>
    </xf>
    <xf numFmtId="0" fontId="13" fillId="2" borderId="7" xfId="6" applyFont="1" applyFill="1" applyBorder="1" applyAlignment="1">
      <alignment vertical="top" wrapText="1"/>
    </xf>
    <xf numFmtId="0" fontId="9" fillId="0" borderId="0" xfId="8" applyFont="1" applyAlignment="1">
      <alignment vertical="top"/>
    </xf>
    <xf numFmtId="0" fontId="9" fillId="0" borderId="0" xfId="8" applyFont="1" applyAlignment="1">
      <alignment horizontal="left"/>
    </xf>
    <xf numFmtId="0" fontId="11" fillId="0" borderId="8" xfId="0" applyFont="1" applyBorder="1" applyAlignment="1">
      <alignment horizontal="center" vertical="center"/>
    </xf>
    <xf numFmtId="164" fontId="7" fillId="0" borderId="0" xfId="0" applyNumberFormat="1" applyFont="1"/>
    <xf numFmtId="165" fontId="7" fillId="0" borderId="0" xfId="0" applyNumberFormat="1" applyFont="1"/>
    <xf numFmtId="0" fontId="11" fillId="0" borderId="1" xfId="0" applyFont="1" applyBorder="1" applyAlignment="1">
      <alignment horizontal="center" vertical="center"/>
    </xf>
    <xf numFmtId="2" fontId="7" fillId="0" borderId="0" xfId="0" applyNumberFormat="1" applyFont="1"/>
    <xf numFmtId="0" fontId="6" fillId="0" borderId="0" xfId="0" applyFont="1" applyAlignment="1">
      <alignment vertical="center"/>
    </xf>
    <xf numFmtId="0" fontId="11" fillId="0" borderId="0" xfId="0" applyFont="1" applyAlignment="1">
      <alignment vertical="center"/>
    </xf>
    <xf numFmtId="0" fontId="7" fillId="0" borderId="0" xfId="0" applyFont="1" applyAlignment="1">
      <alignment vertical="center"/>
    </xf>
    <xf numFmtId="0" fontId="10" fillId="0" borderId="0" xfId="0" applyFont="1" applyAlignment="1">
      <alignment horizontal="left" vertical="top"/>
    </xf>
    <xf numFmtId="0" fontId="13" fillId="0" borderId="0" xfId="0" applyFont="1" applyAlignment="1">
      <alignment horizontal="left" vertical="top" wrapText="1"/>
    </xf>
    <xf numFmtId="0" fontId="13" fillId="0" borderId="0" xfId="0" applyFont="1"/>
    <xf numFmtId="0" fontId="23" fillId="0" borderId="0" xfId="0" applyFont="1"/>
    <xf numFmtId="0" fontId="13" fillId="0" borderId="0" xfId="0" applyFont="1" applyAlignment="1">
      <alignment horizontal="left" vertical="top"/>
    </xf>
    <xf numFmtId="0" fontId="10" fillId="0" borderId="0" xfId="0" applyFont="1"/>
    <xf numFmtId="0" fontId="10" fillId="0" borderId="0" xfId="0" applyFont="1" applyAlignment="1">
      <alignment vertical="top"/>
    </xf>
    <xf numFmtId="0" fontId="9" fillId="0" borderId="0" xfId="8" applyFont="1" applyFill="1" applyAlignment="1">
      <alignment horizontal="left" vertical="top"/>
    </xf>
  </cellXfs>
  <cellStyles count="9">
    <cellStyle name="Heading 1" xfId="1" builtinId="16"/>
    <cellStyle name="Heading 1 2" xfId="7" xr:uid="{A587B76C-5FAD-4593-A3D1-2826D5DB6CE3}"/>
    <cellStyle name="Heading 2" xfId="2" builtinId="17"/>
    <cellStyle name="Hyperlink" xfId="8" builtinId="8"/>
    <cellStyle name="Hyperlink 3" xfId="3" xr:uid="{E1D0CE9D-FB5E-4F3A-A353-58371D063700}"/>
    <cellStyle name="Normal" xfId="0" builtinId="0"/>
    <cellStyle name="Normal 2" xfId="6" xr:uid="{F7CE9B69-B031-4210-8CAF-4813D64E1DF5}"/>
    <cellStyle name="Normal 3" xfId="5" xr:uid="{1D3B103A-7EB2-44E1-A6A8-BB3374840307}"/>
    <cellStyle name="Normal_proposed UK Electoral Statistics 2007" xfId="4" xr:uid="{EAECC4FF-5F96-4E24-83B9-97F7FD2EAA74}"/>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27ACE0A9-C1F5-4710-8048-4E98EE0E09F5}"/>
                </a:ext>
              </a:extLst>
            </xdr:cNvPr>
            <xdr:cNvSpPr txBox="1"/>
          </xdr:nvSpPr>
          <xdr:spPr>
            <a:xfrm>
              <a:off x="30480" y="3705860"/>
              <a:ext cx="11500371" cy="6852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27ACE0A9-C1F5-4710-8048-4E98EE0E09F5}"/>
                </a:ext>
              </a:extLst>
            </xdr:cNvPr>
            <xdr:cNvSpPr txBox="1"/>
          </xdr:nvSpPr>
          <xdr:spPr>
            <a:xfrm>
              <a:off x="30480" y="3705860"/>
              <a:ext cx="11500371" cy="6852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2207E9B7-73EC-4D1E-B0F8-F7166097EB26}"/>
                </a:ext>
              </a:extLst>
            </xdr:cNvPr>
            <xdr:cNvSpPr txBox="1"/>
          </xdr:nvSpPr>
          <xdr:spPr>
            <a:xfrm>
              <a:off x="1036320" y="1617980"/>
              <a:ext cx="2435026" cy="6236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2207E9B7-73EC-4D1E-B0F8-F7166097EB26}"/>
                </a:ext>
              </a:extLst>
            </xdr:cNvPr>
            <xdr:cNvSpPr txBox="1"/>
          </xdr:nvSpPr>
          <xdr:spPr>
            <a:xfrm>
              <a:off x="1036320" y="1617980"/>
              <a:ext cx="2435026" cy="6236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F52EDBE8-3E3C-4327-A728-7EC5206A6E48}"/>
                </a:ext>
              </a:extLst>
            </xdr:cNvPr>
            <xdr:cNvSpPr txBox="1"/>
          </xdr:nvSpPr>
          <xdr:spPr>
            <a:xfrm>
              <a:off x="0" y="2355850"/>
              <a:ext cx="9781203" cy="6268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F52EDBE8-3E3C-4327-A728-7EC5206A6E48}"/>
                </a:ext>
              </a:extLst>
            </xdr:cNvPr>
            <xdr:cNvSpPr txBox="1"/>
          </xdr:nvSpPr>
          <xdr:spPr>
            <a:xfrm>
              <a:off x="0" y="2355850"/>
              <a:ext cx="9781203" cy="6268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EC6E560-27BE-425B-8212-6E2DFC6FD111}"/>
                </a:ext>
              </a:extLst>
            </xdr:cNvPr>
            <xdr:cNvSpPr txBox="1"/>
          </xdr:nvSpPr>
          <xdr:spPr>
            <a:xfrm>
              <a:off x="60960" y="3040380"/>
              <a:ext cx="11347765" cy="6687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EC6E560-27BE-425B-8212-6E2DFC6FD111}"/>
                </a:ext>
              </a:extLst>
            </xdr:cNvPr>
            <xdr:cNvSpPr txBox="1"/>
          </xdr:nvSpPr>
          <xdr:spPr>
            <a:xfrm>
              <a:off x="60960" y="3040380"/>
              <a:ext cx="11347765" cy="6687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F5951B75-41D9-4A33-844D-1DD5927F3F16}"/>
                </a:ext>
              </a:extLst>
            </xdr:cNvPr>
            <xdr:cNvSpPr txBox="1"/>
          </xdr:nvSpPr>
          <xdr:spPr>
            <a:xfrm>
              <a:off x="7620" y="4569460"/>
              <a:ext cx="11455231" cy="7042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F5951B75-41D9-4A33-844D-1DD5927F3F16}"/>
                </a:ext>
              </a:extLst>
            </xdr:cNvPr>
            <xdr:cNvSpPr txBox="1"/>
          </xdr:nvSpPr>
          <xdr:spPr>
            <a:xfrm>
              <a:off x="7620" y="4569460"/>
              <a:ext cx="11455231" cy="7042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AC6FBD04-18FC-4FC0-B48F-D32587F08122}"/>
                </a:ext>
              </a:extLst>
            </xdr:cNvPr>
            <xdr:cNvSpPr txBox="1"/>
          </xdr:nvSpPr>
          <xdr:spPr>
            <a:xfrm>
              <a:off x="7620" y="5524500"/>
              <a:ext cx="968791" cy="6714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AC6FBD04-18FC-4FC0-B48F-D32587F08122}"/>
                </a:ext>
              </a:extLst>
            </xdr:cNvPr>
            <xdr:cNvSpPr txBox="1"/>
          </xdr:nvSpPr>
          <xdr:spPr>
            <a:xfrm>
              <a:off x="7620" y="5524500"/>
              <a:ext cx="968791" cy="6714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41EDE9DC-2617-45BE-974B-6EA782BCD47A}"/>
                </a:ext>
              </a:extLst>
            </xdr:cNvPr>
            <xdr:cNvSpPr txBox="1"/>
          </xdr:nvSpPr>
          <xdr:spPr>
            <a:xfrm>
              <a:off x="0" y="67691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41EDE9DC-2617-45BE-974B-6EA782BCD47A}"/>
                </a:ext>
              </a:extLst>
            </xdr:cNvPr>
            <xdr:cNvSpPr txBox="1"/>
          </xdr:nvSpPr>
          <xdr:spPr>
            <a:xfrm>
              <a:off x="0" y="67691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A00D3A36-00FF-459C-9CE5-5FF7A6DEC31A}"/>
                </a:ext>
              </a:extLst>
            </xdr:cNvPr>
            <xdr:cNvSpPr txBox="1"/>
          </xdr:nvSpPr>
          <xdr:spPr>
            <a:xfrm>
              <a:off x="0" y="827405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A00D3A36-00FF-459C-9CE5-5FF7A6DEC31A}"/>
                </a:ext>
              </a:extLst>
            </xdr:cNvPr>
            <xdr:cNvSpPr txBox="1"/>
          </xdr:nvSpPr>
          <xdr:spPr>
            <a:xfrm>
              <a:off x="0" y="827405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A3ED402B-2399-4E2F-89F1-7E781EA663B5}"/>
                </a:ext>
              </a:extLst>
            </xdr:cNvPr>
            <xdr:cNvSpPr txBox="1"/>
          </xdr:nvSpPr>
          <xdr:spPr>
            <a:xfrm>
              <a:off x="0" y="8470900"/>
              <a:ext cx="6573571" cy="4296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A3ED402B-2399-4E2F-89F1-7E781EA663B5}"/>
                </a:ext>
              </a:extLst>
            </xdr:cNvPr>
            <xdr:cNvSpPr txBox="1"/>
          </xdr:nvSpPr>
          <xdr:spPr>
            <a:xfrm>
              <a:off x="0" y="8470900"/>
              <a:ext cx="6573571" cy="4296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6CDEC45A-35DD-4301-BFA0-01333677F8E7}"/>
                </a:ext>
              </a:extLst>
            </xdr:cNvPr>
            <xdr:cNvSpPr txBox="1"/>
          </xdr:nvSpPr>
          <xdr:spPr>
            <a:xfrm>
              <a:off x="106680" y="13544550"/>
              <a:ext cx="359073" cy="4428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6CDEC45A-35DD-4301-BFA0-01333677F8E7}"/>
                </a:ext>
              </a:extLst>
            </xdr:cNvPr>
            <xdr:cNvSpPr txBox="1"/>
          </xdr:nvSpPr>
          <xdr:spPr>
            <a:xfrm>
              <a:off x="106680" y="13544550"/>
              <a:ext cx="359073" cy="4428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43265135-1E15-4AEC-9420-AC468A6AE56F}"/>
                </a:ext>
              </a:extLst>
            </xdr:cNvPr>
            <xdr:cNvSpPr txBox="1"/>
          </xdr:nvSpPr>
          <xdr:spPr>
            <a:xfrm>
              <a:off x="7620" y="94805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43265135-1E15-4AEC-9420-AC468A6AE56F}"/>
                </a:ext>
              </a:extLst>
            </xdr:cNvPr>
            <xdr:cNvSpPr txBox="1"/>
          </xdr:nvSpPr>
          <xdr:spPr>
            <a:xfrm>
              <a:off x="7620" y="94805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016A099A-6FD0-422D-B905-F7254CD4B1C1}"/>
                </a:ext>
              </a:extLst>
            </xdr:cNvPr>
            <xdr:cNvSpPr txBox="1"/>
          </xdr:nvSpPr>
          <xdr:spPr>
            <a:xfrm>
              <a:off x="0" y="10109200"/>
              <a:ext cx="7068322" cy="235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016A099A-6FD0-422D-B905-F7254CD4B1C1}"/>
                </a:ext>
              </a:extLst>
            </xdr:cNvPr>
            <xdr:cNvSpPr txBox="1"/>
          </xdr:nvSpPr>
          <xdr:spPr>
            <a:xfrm>
              <a:off x="0" y="10109200"/>
              <a:ext cx="7068322" cy="235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3E2CB7-96DA-4FD3-86A4-9AF202C9CDD5}" name="Table1" displayName="Table1" ref="A6:F107" totalsRowShown="0" headerRowDxfId="39" dataDxfId="37" headerRowBorderDxfId="38" tableBorderDxfId="36">
  <autoFilter ref="A6:F107" xr:uid="{F03E2CB7-96DA-4FD3-86A4-9AF202C9CDD5}">
    <filterColumn colId="0" hiddenButton="1"/>
    <filterColumn colId="1" hiddenButton="1"/>
    <filterColumn colId="2" hiddenButton="1"/>
    <filterColumn colId="3" hiddenButton="1"/>
    <filterColumn colId="4" hiddenButton="1"/>
    <filterColumn colId="5" hiddenButton="1"/>
  </autoFilter>
  <tableColumns count="6">
    <tableColumn id="1" xr3:uid="{0F30902E-05E3-426E-86D4-5553A71E14E7}" name="age" dataDxfId="35"/>
    <tableColumn id="2" xr3:uid="{DE50CF84-C97F-4F95-A696-F2C6569C428D}" name="mx" dataDxfId="34"/>
    <tableColumn id="3" xr3:uid="{032A1ECF-5C09-4ED7-A273-D927CACD474D}" name="qx" dataDxfId="33"/>
    <tableColumn id="4" xr3:uid="{38DA4FDC-7337-4488-A17C-D279DFA3BF54}" name="lx" dataDxfId="32"/>
    <tableColumn id="5" xr3:uid="{F915B377-4112-4729-9369-27306515F8E8}" name="dx" dataDxfId="31"/>
    <tableColumn id="6" xr3:uid="{2043BF44-4848-44FE-B109-4272F6A4DFBA}"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C92353-3AC1-429B-B37E-246CCC9F5862}" name="Table2" displayName="Table2" ref="H6:M107" totalsRowShown="0" headerRowDxfId="29" dataDxfId="27" headerRowBorderDxfId="28" tableBorderDxfId="26">
  <autoFilter ref="H6:M107" xr:uid="{62C92353-3AC1-429B-B37E-246CCC9F5862}">
    <filterColumn colId="0" hiddenButton="1"/>
    <filterColumn colId="1" hiddenButton="1"/>
    <filterColumn colId="2" hiddenButton="1"/>
    <filterColumn colId="3" hiddenButton="1"/>
    <filterColumn colId="4" hiddenButton="1"/>
    <filterColumn colId="5" hiddenButton="1"/>
  </autoFilter>
  <tableColumns count="6">
    <tableColumn id="1" xr3:uid="{54A6C511-08A4-43F2-A2C1-623EB9ACF4EA}" name="age" dataDxfId="25"/>
    <tableColumn id="2" xr3:uid="{21E3FE67-CD7A-4935-8595-D84E9ED744C9}" name="mx" dataDxfId="24"/>
    <tableColumn id="3" xr3:uid="{268C7FE4-1858-47BF-972A-DE5D36F91EDF}" name="qx" dataDxfId="23"/>
    <tableColumn id="4" xr3:uid="{2BB3A533-94D6-4BAE-87E6-C5959E266B64}" name="lx" dataDxfId="22"/>
    <tableColumn id="5" xr3:uid="{62A25C61-5233-4C03-93DD-08529F925C6B}" name="dx" dataDxfId="21"/>
    <tableColumn id="6" xr3:uid="{40CBBE58-9E15-45CC-96C0-004B6138E53D}"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81FC9E-8B4C-455E-89EA-CEDF1DD87844}" name="Table3" displayName="Table3" ref="A6:F107" totalsRowShown="0" headerRowDxfId="19" dataDxfId="17" headerRowBorderDxfId="18" tableBorderDxfId="16">
  <autoFilter ref="A6:F107" xr:uid="{0781FC9E-8B4C-455E-89EA-CEDF1DD87844}">
    <filterColumn colId="0" hiddenButton="1"/>
    <filterColumn colId="1" hiddenButton="1"/>
    <filterColumn colId="2" hiddenButton="1"/>
    <filterColumn colId="3" hiddenButton="1"/>
    <filterColumn colId="4" hiddenButton="1"/>
    <filterColumn colId="5" hiddenButton="1"/>
  </autoFilter>
  <tableColumns count="6">
    <tableColumn id="1" xr3:uid="{96EE2EE9-01D5-4B62-9752-754370B44C8F}" name="age" dataDxfId="15"/>
    <tableColumn id="2" xr3:uid="{5591278D-57F3-4648-84C0-71A70C411BF0}" name="mx" dataDxfId="14"/>
    <tableColumn id="3" xr3:uid="{C20AD1B2-1577-4D58-8FFC-64ED5A8CC5CF}" name="qx" dataDxfId="13"/>
    <tableColumn id="4" xr3:uid="{8CF4FB4B-7F50-4F9D-AF8F-1DCEF89C38AB}" name="lx" dataDxfId="12"/>
    <tableColumn id="5" xr3:uid="{977FA673-3290-40E3-A79F-F08BA850E7DB}" name="dx" dataDxfId="11"/>
    <tableColumn id="6" xr3:uid="{020D78E4-7060-4561-B150-647D87759394}"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183817-74D8-4AC9-AAD6-61EA9C1C2ED1}" name="Table4" displayName="Table4" ref="H6:M107" totalsRowShown="0" headerRowDxfId="9" dataDxfId="7" headerRowBorderDxfId="8" tableBorderDxfId="6">
  <autoFilter ref="H6:M107" xr:uid="{2B183817-74D8-4AC9-AAD6-61EA9C1C2ED1}">
    <filterColumn colId="0" hiddenButton="1"/>
    <filterColumn colId="1" hiddenButton="1"/>
    <filterColumn colId="2" hiddenButton="1"/>
    <filterColumn colId="3" hiddenButton="1"/>
    <filterColumn colId="4" hiddenButton="1"/>
    <filterColumn colId="5" hiddenButton="1"/>
  </autoFilter>
  <tableColumns count="6">
    <tableColumn id="1" xr3:uid="{21AC2763-B943-4269-84F8-EE5DEBA6EEB2}" name="age" dataDxfId="5"/>
    <tableColumn id="2" xr3:uid="{1AA1EDB9-1D44-4DDA-8904-7D5058636B7C}" name="mx" dataDxfId="4"/>
    <tableColumn id="3" xr3:uid="{DE9B5488-7DCD-4CD1-A394-3444463AAE80}" name="qx" dataDxfId="3"/>
    <tableColumn id="4" xr3:uid="{6A4E215D-CB1E-476C-A0E7-EE53C2CE9D4A}" name="lx" dataDxfId="2"/>
    <tableColumn id="5" xr3:uid="{BDECDD45-52D1-4D34-811F-72BFBD382A63}" name="dx" dataDxfId="1"/>
    <tableColumn id="6" xr3:uid="{4791DD86-BE7D-4F8E-A329-920E24979C41}"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0to2022"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showGridLines="0" tabSelected="1" workbookViewId="0"/>
  </sheetViews>
  <sheetFormatPr defaultColWidth="8.85546875" defaultRowHeight="15" x14ac:dyDescent="0.2"/>
  <cols>
    <col min="1" max="11" width="14.5703125" style="3" customWidth="1"/>
    <col min="12" max="16384" width="8.85546875" style="3"/>
  </cols>
  <sheetData>
    <row r="1" spans="1:10" s="68" customFormat="1" ht="30.95" customHeight="1" x14ac:dyDescent="0.25">
      <c r="A1" s="1" t="s">
        <v>147</v>
      </c>
    </row>
    <row r="2" spans="1:10" s="67" customFormat="1" x14ac:dyDescent="0.2">
      <c r="A2" s="67" t="s">
        <v>148</v>
      </c>
    </row>
    <row r="3" spans="1:10" s="67" customFormat="1" x14ac:dyDescent="0.2">
      <c r="A3" s="69" t="s">
        <v>53</v>
      </c>
    </row>
    <row r="4" spans="1:10" ht="30.95" customHeight="1" x14ac:dyDescent="0.2">
      <c r="A4" s="72" t="s">
        <v>54</v>
      </c>
    </row>
    <row r="5" spans="1:10" ht="15.75" x14ac:dyDescent="0.25">
      <c r="A5" s="4" t="s">
        <v>55</v>
      </c>
    </row>
    <row r="6" spans="1:10" s="67" customFormat="1" x14ac:dyDescent="0.2">
      <c r="A6" s="67" t="s">
        <v>149</v>
      </c>
    </row>
    <row r="7" spans="1:10" s="67" customFormat="1" ht="30.95" customHeight="1" x14ac:dyDescent="0.2">
      <c r="A7" s="25" t="s">
        <v>56</v>
      </c>
    </row>
    <row r="8" spans="1:10" s="67" customFormat="1" ht="15.75" x14ac:dyDescent="0.25">
      <c r="A8" s="70" t="s">
        <v>57</v>
      </c>
    </row>
    <row r="9" spans="1:10" s="67" customFormat="1" x14ac:dyDescent="0.2">
      <c r="A9" s="25" t="s">
        <v>58</v>
      </c>
    </row>
    <row r="10" spans="1:10" s="67" customFormat="1" x14ac:dyDescent="0.2">
      <c r="A10" s="67" t="s">
        <v>59</v>
      </c>
    </row>
    <row r="11" spans="1:10" s="67" customFormat="1" x14ac:dyDescent="0.2">
      <c r="A11" s="25" t="s">
        <v>60</v>
      </c>
    </row>
    <row r="12" spans="1:10" s="67" customFormat="1" ht="30.95" customHeight="1" x14ac:dyDescent="0.2">
      <c r="A12" s="25" t="s">
        <v>152</v>
      </c>
    </row>
    <row r="13" spans="1:10" s="67" customFormat="1" ht="15.75" x14ac:dyDescent="0.2">
      <c r="A13" s="71" t="s">
        <v>61</v>
      </c>
    </row>
    <row r="14" spans="1:10" s="25" customFormat="1" ht="14.45" customHeight="1" x14ac:dyDescent="0.2">
      <c r="A14" s="25" t="s">
        <v>150</v>
      </c>
    </row>
    <row r="15" spans="1:10" ht="30.95" customHeight="1" x14ac:dyDescent="0.2">
      <c r="A15" s="7" t="str">
        <f>HYPERLINK("#'1980-1982'!A1", "1980-1982")</f>
        <v>1980-1982</v>
      </c>
      <c r="B15" s="7" t="str">
        <f>HYPERLINK("#'1981-1983'!A1", "1981-1983")</f>
        <v>1981-1983</v>
      </c>
      <c r="C15" s="7" t="str">
        <f>HYPERLINK("#'1982-1984'!A1", "1982-1984")</f>
        <v>1982-1984</v>
      </c>
      <c r="D15" s="7" t="str">
        <f>HYPERLINK("#'1983-1985'!A1", "1983-1985")</f>
        <v>1983-1985</v>
      </c>
      <c r="E15" s="7" t="str">
        <f>HYPERLINK("#'1984-1986'!A1", "1984-1986")</f>
        <v>1984-1986</v>
      </c>
      <c r="F15" s="7" t="str">
        <f>HYPERLINK("#'1985-1987'!A1", "1985-1987")</f>
        <v>1985-1987</v>
      </c>
      <c r="G15" s="7" t="str">
        <f>HYPERLINK("#'1986-1988'!A1", "1986-1988")</f>
        <v>1986-1988</v>
      </c>
      <c r="H15" s="7" t="str">
        <f>HYPERLINK("#'1987-1989'!A1", "1987-1989")</f>
        <v>1987-1989</v>
      </c>
      <c r="I15" s="7" t="str">
        <f>HYPERLINK("#'1988-1990'!A1", "1988-1990")</f>
        <v>1988-1990</v>
      </c>
      <c r="J15" s="7" t="str">
        <f>HYPERLINK("#'1989-1991'!A1", "1989-1991")</f>
        <v>1989-1991</v>
      </c>
    </row>
    <row r="16" spans="1:10" x14ac:dyDescent="0.2">
      <c r="A16" s="7" t="str">
        <f>HYPERLINK("#'1990-1992'!A1", "1990-1992")</f>
        <v>1990-1992</v>
      </c>
      <c r="B16" s="7" t="str">
        <f>HYPERLINK("#'1991-1993'!A1", "1991-1993")</f>
        <v>1991-1993</v>
      </c>
      <c r="C16" s="7" t="str">
        <f>HYPERLINK("#'1992-1994'!A1", "1992-1994")</f>
        <v>1992-1994</v>
      </c>
      <c r="D16" s="7" t="str">
        <f>HYPERLINK("#'1993-1995'!A1", "1993-1995")</f>
        <v>1993-1995</v>
      </c>
      <c r="E16" s="7" t="str">
        <f>HYPERLINK("#'1994-1996'!A1", "1994-1996")</f>
        <v>1994-1996</v>
      </c>
      <c r="F16" s="7" t="str">
        <f>HYPERLINK("#'1995-1997'!A1", "1995-1997")</f>
        <v>1995-1997</v>
      </c>
      <c r="G16" s="7" t="str">
        <f>HYPERLINK("#'1996-1998'!A1", "1996-1998")</f>
        <v>1996-1998</v>
      </c>
      <c r="H16" s="7" t="str">
        <f>HYPERLINK("#'1997-1999'!A1", "1997-1999")</f>
        <v>1997-1999</v>
      </c>
      <c r="I16" s="7" t="str">
        <f>HYPERLINK("#'1998-2000'!A1", "1998-2000")</f>
        <v>1998-2000</v>
      </c>
      <c r="J16" s="7" t="str">
        <f>HYPERLINK("#'1999-2001'!A1", "1999-2001")</f>
        <v>1999-2001</v>
      </c>
    </row>
    <row r="17" spans="1:10" x14ac:dyDescent="0.2">
      <c r="A17" s="7" t="str">
        <f>HYPERLINK("#'2000-2002'!A1", "2000-2002")</f>
        <v>2000-2002</v>
      </c>
      <c r="B17" s="7" t="str">
        <f>HYPERLINK("#'2001-2003'!A1", "2001-2003")</f>
        <v>2001-2003</v>
      </c>
      <c r="C17" s="7" t="str">
        <f>HYPERLINK("#'2002-2004'!A1", "2002-2004")</f>
        <v>2002-2004</v>
      </c>
      <c r="D17" s="7" t="str">
        <f>HYPERLINK("#'2003-2005'!A1", "2003-2005")</f>
        <v>2003-2005</v>
      </c>
      <c r="E17" s="7" t="str">
        <f>HYPERLINK("#'2004-2006'!A1", "2004-2006")</f>
        <v>2004-2006</v>
      </c>
      <c r="F17" s="7" t="str">
        <f>HYPERLINK("#'2005-2007'!A1", "2005-2007")</f>
        <v>2005-2007</v>
      </c>
      <c r="G17" s="7" t="str">
        <f>HYPERLINK("#'2006-2008'!A1", "2006-2008")</f>
        <v>2006-2008</v>
      </c>
      <c r="H17" s="7" t="str">
        <f>HYPERLINK("#'2007-2009'!A1", "2007-2009")</f>
        <v>2007-2009</v>
      </c>
      <c r="I17" s="7" t="str">
        <f>HYPERLINK("#'2008-2010'!A1", "2008-2010")</f>
        <v>2008-2010</v>
      </c>
      <c r="J17" s="7" t="str">
        <f>HYPERLINK("#'2009-2011'!A1", "2009-2011")</f>
        <v>2009-2011</v>
      </c>
    </row>
    <row r="18" spans="1:10" s="5" customFormat="1" x14ac:dyDescent="0.2">
      <c r="A18" s="8" t="str">
        <f>HYPERLINK("#'2010-2012'!A1", "2010-2012")</f>
        <v>2010-2012</v>
      </c>
      <c r="B18" s="8" t="str">
        <f>HYPERLINK("#'2011-2013'!A1", "2011-2013")</f>
        <v>2011-2013</v>
      </c>
      <c r="C18" s="8" t="str">
        <f>HYPERLINK("#'2012-2014'!A1", "2012-2014")</f>
        <v>2012-2014</v>
      </c>
      <c r="D18" s="8" t="str">
        <f>HYPERLINK("#'2013-2015'!A1", "2013-2015")</f>
        <v>2013-2015</v>
      </c>
      <c r="E18" s="8" t="str">
        <f>HYPERLINK("#'2014-2016'!A1", "2014-2016")</f>
        <v>2014-2016</v>
      </c>
      <c r="F18" s="8" t="str">
        <f>HYPERLINK("#'2015-2017'!A1", "2015-2017")</f>
        <v>2015-2017</v>
      </c>
      <c r="G18" s="8" t="str">
        <f>HYPERLINK("#'2016-2018'!A1", "2016-2018")</f>
        <v>2016-2018</v>
      </c>
      <c r="H18" s="8" t="str">
        <f>HYPERLINK("#'2017-2019'!A1", "2017-2019")</f>
        <v>2017-2019</v>
      </c>
      <c r="I18" s="8" t="str">
        <f>HYPERLINK("#'2018-2020'!A1", "2018-2020")</f>
        <v>2018-2020</v>
      </c>
      <c r="J18" s="55" t="s">
        <v>62</v>
      </c>
    </row>
    <row r="19" spans="1:10" s="5" customFormat="1" ht="30.95" customHeight="1" x14ac:dyDescent="0.2">
      <c r="A19" s="55" t="s">
        <v>63</v>
      </c>
      <c r="B19" s="8"/>
      <c r="C19" s="8"/>
      <c r="D19" s="8"/>
      <c r="E19" s="8"/>
      <c r="F19" s="8"/>
      <c r="G19" s="8"/>
      <c r="H19" s="8"/>
      <c r="I19" s="8"/>
      <c r="J19" s="9"/>
    </row>
    <row r="20" spans="1:10" ht="15.75" x14ac:dyDescent="0.25">
      <c r="A20" s="6" t="s">
        <v>64</v>
      </c>
    </row>
    <row r="21" spans="1:10" x14ac:dyDescent="0.2">
      <c r="A21" s="10" t="s">
        <v>65</v>
      </c>
    </row>
    <row r="22" spans="1:10" x14ac:dyDescent="0.2">
      <c r="A22" s="11" t="s">
        <v>66</v>
      </c>
      <c r="B22" s="7"/>
      <c r="C22" s="7"/>
      <c r="D22" s="7"/>
      <c r="E22" s="7"/>
      <c r="F22" s="7"/>
    </row>
    <row r="23" spans="1:10" x14ac:dyDescent="0.2">
      <c r="A23" s="11" t="s">
        <v>67</v>
      </c>
    </row>
    <row r="24" spans="1:10" x14ac:dyDescent="0.2">
      <c r="A24" s="11" t="s">
        <v>68</v>
      </c>
      <c r="B24" s="7"/>
      <c r="C24" s="7"/>
      <c r="D24" s="7"/>
      <c r="E24" s="7"/>
      <c r="F24" s="7"/>
    </row>
    <row r="25" spans="1:10" x14ac:dyDescent="0.2">
      <c r="A25" s="11" t="s">
        <v>69</v>
      </c>
    </row>
    <row r="26" spans="1:10" s="5" customFormat="1" ht="30.95" customHeight="1" x14ac:dyDescent="0.2">
      <c r="A26" s="12" t="s">
        <v>70</v>
      </c>
      <c r="B26" s="8"/>
      <c r="C26" s="8"/>
      <c r="D26" s="8"/>
      <c r="E26" s="8"/>
      <c r="F26" s="8"/>
    </row>
    <row r="27" spans="1:10" ht="15.75" x14ac:dyDescent="0.25">
      <c r="A27" s="13" t="s">
        <v>71</v>
      </c>
    </row>
    <row r="28" spans="1:10" x14ac:dyDescent="0.2">
      <c r="A28" s="14" t="s">
        <v>72</v>
      </c>
    </row>
    <row r="29" spans="1:10" x14ac:dyDescent="0.2">
      <c r="A29" s="15" t="s">
        <v>73</v>
      </c>
    </row>
    <row r="30" spans="1:10" x14ac:dyDescent="0.2">
      <c r="A30" s="15" t="s">
        <v>74</v>
      </c>
    </row>
    <row r="31" spans="1:10" x14ac:dyDescent="0.2">
      <c r="A31" s="15" t="s">
        <v>75</v>
      </c>
    </row>
    <row r="32" spans="1:10" x14ac:dyDescent="0.2">
      <c r="A32" s="15" t="s">
        <v>76</v>
      </c>
    </row>
    <row r="33" spans="1:1" x14ac:dyDescent="0.2">
      <c r="A33" s="15" t="s">
        <v>77</v>
      </c>
    </row>
    <row r="34" spans="1:1" x14ac:dyDescent="0.2">
      <c r="A34" s="16" t="s">
        <v>78</v>
      </c>
    </row>
    <row r="35" spans="1:1" s="5" customFormat="1" ht="30.95" customHeight="1" x14ac:dyDescent="0.2">
      <c r="A35" s="17" t="s">
        <v>79</v>
      </c>
    </row>
    <row r="36" spans="1:1" ht="15.75" x14ac:dyDescent="0.25">
      <c r="A36" s="13" t="s">
        <v>80</v>
      </c>
    </row>
    <row r="37" spans="1:1" x14ac:dyDescent="0.2">
      <c r="A37" s="14" t="s">
        <v>81</v>
      </c>
    </row>
    <row r="38" spans="1:1" s="5" customFormat="1" ht="30.95" customHeight="1" x14ac:dyDescent="0.2">
      <c r="A38" s="18" t="s">
        <v>82</v>
      </c>
    </row>
    <row r="39" spans="1:1" ht="15.75" x14ac:dyDescent="0.25">
      <c r="A39" s="4" t="s">
        <v>83</v>
      </c>
    </row>
    <row r="40" spans="1:1" x14ac:dyDescent="0.2">
      <c r="A40" s="11" t="s">
        <v>0</v>
      </c>
    </row>
    <row r="41" spans="1:1" ht="30.95" customHeight="1" x14ac:dyDescent="0.25">
      <c r="A41" s="4" t="s">
        <v>84</v>
      </c>
    </row>
    <row r="42" spans="1:1" x14ac:dyDescent="0.2">
      <c r="A42" s="19" t="s">
        <v>85</v>
      </c>
    </row>
    <row r="43" spans="1:1" x14ac:dyDescent="0.2">
      <c r="A43" s="20" t="s">
        <v>86</v>
      </c>
    </row>
    <row r="44" spans="1:1" x14ac:dyDescent="0.2">
      <c r="A44" s="20" t="s">
        <v>87</v>
      </c>
    </row>
    <row r="45" spans="1:1" ht="30.95" customHeight="1" x14ac:dyDescent="0.2">
      <c r="A45" s="20" t="s">
        <v>88</v>
      </c>
    </row>
    <row r="46" spans="1:1" ht="15.75" x14ac:dyDescent="0.25">
      <c r="A46" s="13" t="s">
        <v>89</v>
      </c>
    </row>
    <row r="47" spans="1:1" s="67" customFormat="1" x14ac:dyDescent="0.2">
      <c r="A47" s="21" t="s">
        <v>151</v>
      </c>
    </row>
    <row r="48" spans="1:1" x14ac:dyDescent="0.2">
      <c r="A48" s="21" t="s">
        <v>90</v>
      </c>
    </row>
    <row r="49" spans="1:1" x14ac:dyDescent="0.2">
      <c r="A49" s="56" t="s">
        <v>144</v>
      </c>
    </row>
    <row r="50" spans="1:1" x14ac:dyDescent="0.2">
      <c r="A50" s="23" t="s">
        <v>91</v>
      </c>
    </row>
    <row r="51" spans="1:1" x14ac:dyDescent="0.2">
      <c r="A51" s="22" t="s">
        <v>92</v>
      </c>
    </row>
    <row r="52" spans="1:1" x14ac:dyDescent="0.2">
      <c r="A52" s="21" t="s">
        <v>93</v>
      </c>
    </row>
    <row r="53" spans="1:1" s="25" customFormat="1" x14ac:dyDescent="0.2">
      <c r="A53" s="24" t="s">
        <v>94</v>
      </c>
    </row>
    <row r="54" spans="1:1" s="9" customFormat="1" x14ac:dyDescent="0.2">
      <c r="A54" s="26" t="s">
        <v>95</v>
      </c>
    </row>
  </sheetData>
  <hyperlinks>
    <hyperlink ref="A40" r:id="rId1" xr:uid="{0DFB9F86-4379-4AFB-88D6-1786C0F80148}"/>
    <hyperlink ref="A24" r:id="rId2" xr:uid="{122141BC-BB03-4DB8-AE6C-E03A7EA4B94C}"/>
    <hyperlink ref="A25" r:id="rId3" xr:uid="{956E9ACE-234C-4FEE-ADDE-DA21C93CAB00}"/>
    <hyperlink ref="A26" r:id="rId4" display="Life Expectancy releases and their different uses" xr:uid="{99E3AB1D-FA9D-464A-8A70-986BD13F7951}"/>
    <hyperlink ref="A49" r:id="rId5" xr:uid="{F4FC6E83-D9F6-4DC1-9679-73D0AD65B440}"/>
    <hyperlink ref="A51" r:id="rId6" xr:uid="{7ED6B7B8-5044-4EFA-8A37-7FDFB1974E8C}"/>
    <hyperlink ref="A54" r:id="rId7" xr:uid="{89CED1A1-A5EA-4DF4-82C2-002C35311E17}"/>
    <hyperlink ref="A22" location="Notation!A1" display="Notation" xr:uid="{34A19762-B6BA-46EA-A475-429A7A4F252B}"/>
    <hyperlink ref="A23" location="Methodology!A1" display="Methodology" xr:uid="{F84826FE-76B9-400B-B868-607B4F693279}"/>
    <hyperlink ref="A43" r:id="rId8" xr:uid="{1C49F09C-7569-4027-A687-BBB76E937520}"/>
    <hyperlink ref="A44" r:id="rId9" xr:uid="{4BCBD6EC-0EA7-4352-AA93-3ECC67CA7D22}"/>
    <hyperlink ref="A45" r:id="rId10" display="mailto:lifetables@ons.gov.uk?subject=National%20life%20tables%20United%20Kingdom%20-%20this%20isn't%20what%20I%20need" xr:uid="{B53D961A-F487-46B0-AB01-9900D6A3D76E}"/>
    <hyperlink ref="A21" location="Notes!A1" display="Notes" xr:uid="{67B43608-DCAF-4BF9-A819-9EC2F8A2A3BB}"/>
    <hyperlink ref="J18" location="'2019-2021'!A1" display="2019-2021" xr:uid="{3EACE75F-4C3B-4800-9F54-4604E379872A}"/>
    <hyperlink ref="A19" location="'2020-2022'!A1" display="2020-2022" xr:uid="{46784313-6A11-4D1C-BC32-F52BE0D8D0EA}"/>
    <hyperlink ref="A4" r:id="rId11" xr:uid="{57B2D202-7139-455B-9757-13B7F1973647}"/>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4.1019999999999997E-3</v>
      </c>
      <c r="C7" s="58">
        <v>4.0930000000000003E-3</v>
      </c>
      <c r="D7" s="59">
        <v>100000</v>
      </c>
      <c r="E7" s="59">
        <v>409.3</v>
      </c>
      <c r="F7" s="61">
        <v>78.22</v>
      </c>
      <c r="G7" s="3" t="s">
        <v>12</v>
      </c>
      <c r="H7" s="3">
        <v>0</v>
      </c>
      <c r="I7" s="58">
        <v>2.6749999999999999E-3</v>
      </c>
      <c r="J7" s="58">
        <v>2.6710000000000002E-3</v>
      </c>
      <c r="K7" s="59">
        <v>100000</v>
      </c>
      <c r="L7" s="59">
        <v>267.10000000000002</v>
      </c>
      <c r="M7" s="61">
        <v>82.2</v>
      </c>
    </row>
    <row r="8" spans="1:13" x14ac:dyDescent="0.2">
      <c r="A8" s="3">
        <v>1</v>
      </c>
      <c r="B8" s="58">
        <v>3.48E-4</v>
      </c>
      <c r="C8" s="58">
        <v>3.48E-4</v>
      </c>
      <c r="D8" s="59">
        <v>99590.7</v>
      </c>
      <c r="E8" s="59">
        <v>34.700000000000003</v>
      </c>
      <c r="F8" s="61">
        <v>77.540000000000006</v>
      </c>
      <c r="G8" s="3" t="s">
        <v>12</v>
      </c>
      <c r="H8" s="3">
        <v>1</v>
      </c>
      <c r="I8" s="58">
        <v>1.4200000000000001E-4</v>
      </c>
      <c r="J8" s="58">
        <v>1.4200000000000001E-4</v>
      </c>
      <c r="K8" s="59">
        <v>99732.9</v>
      </c>
      <c r="L8" s="59">
        <v>14.2</v>
      </c>
      <c r="M8" s="61">
        <v>81.42</v>
      </c>
    </row>
    <row r="9" spans="1:13" x14ac:dyDescent="0.2">
      <c r="A9" s="3">
        <v>2</v>
      </c>
      <c r="B9" s="58">
        <v>1.7100000000000001E-4</v>
      </c>
      <c r="C9" s="58">
        <v>1.7100000000000001E-4</v>
      </c>
      <c r="D9" s="59">
        <v>99556</v>
      </c>
      <c r="E9" s="59">
        <v>17.100000000000001</v>
      </c>
      <c r="F9" s="61">
        <v>76.569999999999993</v>
      </c>
      <c r="G9" s="3" t="s">
        <v>12</v>
      </c>
      <c r="H9" s="3">
        <v>2</v>
      </c>
      <c r="I9" s="58">
        <v>2.0100000000000001E-4</v>
      </c>
      <c r="J9" s="58">
        <v>2.0100000000000001E-4</v>
      </c>
      <c r="K9" s="59">
        <v>99718.7</v>
      </c>
      <c r="L9" s="59">
        <v>20</v>
      </c>
      <c r="M9" s="61">
        <v>80.430000000000007</v>
      </c>
    </row>
    <row r="10" spans="1:13" x14ac:dyDescent="0.2">
      <c r="A10" s="3">
        <v>3</v>
      </c>
      <c r="B10" s="58">
        <v>7.4999999999999993E-5</v>
      </c>
      <c r="C10" s="58">
        <v>7.4999999999999993E-5</v>
      </c>
      <c r="D10" s="59">
        <v>99538.9</v>
      </c>
      <c r="E10" s="59">
        <v>7.4</v>
      </c>
      <c r="F10" s="61">
        <v>75.58</v>
      </c>
      <c r="G10" s="3" t="s">
        <v>12</v>
      </c>
      <c r="H10" s="3">
        <v>3</v>
      </c>
      <c r="I10" s="58">
        <v>5.8999999999999998E-5</v>
      </c>
      <c r="J10" s="58">
        <v>5.8999999999999998E-5</v>
      </c>
      <c r="K10" s="59">
        <v>99698.7</v>
      </c>
      <c r="L10" s="59">
        <v>5.9</v>
      </c>
      <c r="M10" s="61">
        <v>79.45</v>
      </c>
    </row>
    <row r="11" spans="1:13" x14ac:dyDescent="0.2">
      <c r="A11" s="3">
        <v>4</v>
      </c>
      <c r="B11" s="58">
        <v>1.0900000000000001E-4</v>
      </c>
      <c r="C11" s="58">
        <v>1.0900000000000001E-4</v>
      </c>
      <c r="D11" s="59">
        <v>99531.5</v>
      </c>
      <c r="E11" s="59">
        <v>10.9</v>
      </c>
      <c r="F11" s="61">
        <v>74.58</v>
      </c>
      <c r="G11" s="3" t="s">
        <v>12</v>
      </c>
      <c r="H11" s="3">
        <v>4</v>
      </c>
      <c r="I11" s="58">
        <v>9.5000000000000005E-5</v>
      </c>
      <c r="J11" s="58">
        <v>9.5000000000000005E-5</v>
      </c>
      <c r="K11" s="59">
        <v>99692.800000000003</v>
      </c>
      <c r="L11" s="59">
        <v>9.5</v>
      </c>
      <c r="M11" s="61">
        <v>78.45</v>
      </c>
    </row>
    <row r="12" spans="1:13" x14ac:dyDescent="0.2">
      <c r="A12" s="3">
        <v>5</v>
      </c>
      <c r="B12" s="58">
        <v>9.0000000000000006E-5</v>
      </c>
      <c r="C12" s="58">
        <v>9.0000000000000006E-5</v>
      </c>
      <c r="D12" s="59">
        <v>99520.6</v>
      </c>
      <c r="E12" s="59">
        <v>8.9</v>
      </c>
      <c r="F12" s="61">
        <v>73.59</v>
      </c>
      <c r="G12" s="3" t="s">
        <v>12</v>
      </c>
      <c r="H12" s="3">
        <v>5</v>
      </c>
      <c r="I12" s="58">
        <v>1.4999999999999999E-4</v>
      </c>
      <c r="J12" s="58">
        <v>1.4999999999999999E-4</v>
      </c>
      <c r="K12" s="59">
        <v>99683.4</v>
      </c>
      <c r="L12" s="59">
        <v>15</v>
      </c>
      <c r="M12" s="61">
        <v>77.459999999999994</v>
      </c>
    </row>
    <row r="13" spans="1:13" x14ac:dyDescent="0.2">
      <c r="A13" s="3">
        <v>6</v>
      </c>
      <c r="B13" s="58">
        <v>1.07E-4</v>
      </c>
      <c r="C13" s="58">
        <v>1.07E-4</v>
      </c>
      <c r="D13" s="59">
        <v>99511.7</v>
      </c>
      <c r="E13" s="59">
        <v>10.7</v>
      </c>
      <c r="F13" s="61">
        <v>72.599999999999994</v>
      </c>
      <c r="G13" s="3" t="s">
        <v>12</v>
      </c>
      <c r="H13" s="3">
        <v>6</v>
      </c>
      <c r="I13" s="58">
        <v>7.6000000000000004E-5</v>
      </c>
      <c r="J13" s="58">
        <v>7.6000000000000004E-5</v>
      </c>
      <c r="K13" s="59">
        <v>99668.4</v>
      </c>
      <c r="L13" s="59">
        <v>7.5</v>
      </c>
      <c r="M13" s="61">
        <v>76.47</v>
      </c>
    </row>
    <row r="14" spans="1:13" x14ac:dyDescent="0.2">
      <c r="A14" s="3">
        <v>7</v>
      </c>
      <c r="B14" s="58">
        <v>7.2000000000000002E-5</v>
      </c>
      <c r="C14" s="58">
        <v>7.2000000000000002E-5</v>
      </c>
      <c r="D14" s="59">
        <v>99501</v>
      </c>
      <c r="E14" s="59">
        <v>7.1</v>
      </c>
      <c r="F14" s="61">
        <v>71.61</v>
      </c>
      <c r="G14" s="3" t="s">
        <v>12</v>
      </c>
      <c r="H14" s="3">
        <v>7</v>
      </c>
      <c r="I14" s="58">
        <v>3.8000000000000002E-5</v>
      </c>
      <c r="J14" s="58">
        <v>3.8000000000000002E-5</v>
      </c>
      <c r="K14" s="59">
        <v>99660.9</v>
      </c>
      <c r="L14" s="59">
        <v>3.8</v>
      </c>
      <c r="M14" s="61">
        <v>75.48</v>
      </c>
    </row>
    <row r="15" spans="1:13" x14ac:dyDescent="0.2">
      <c r="A15" s="3">
        <v>8</v>
      </c>
      <c r="B15" s="58">
        <v>9.1000000000000003E-5</v>
      </c>
      <c r="C15" s="58">
        <v>9.1000000000000003E-5</v>
      </c>
      <c r="D15" s="59">
        <v>99493.9</v>
      </c>
      <c r="E15" s="59">
        <v>9</v>
      </c>
      <c r="F15" s="61">
        <v>70.61</v>
      </c>
      <c r="G15" s="3" t="s">
        <v>12</v>
      </c>
      <c r="H15" s="3">
        <v>8</v>
      </c>
      <c r="I15" s="58">
        <v>3.8000000000000002E-5</v>
      </c>
      <c r="J15" s="58">
        <v>3.8000000000000002E-5</v>
      </c>
      <c r="K15" s="59">
        <v>99657.1</v>
      </c>
      <c r="L15" s="59">
        <v>3.8</v>
      </c>
      <c r="M15" s="61">
        <v>74.48</v>
      </c>
    </row>
    <row r="16" spans="1:13" x14ac:dyDescent="0.2">
      <c r="A16" s="3">
        <v>9</v>
      </c>
      <c r="B16" s="58">
        <v>5.5000000000000002E-5</v>
      </c>
      <c r="C16" s="58">
        <v>5.5000000000000002E-5</v>
      </c>
      <c r="D16" s="59">
        <v>99484.9</v>
      </c>
      <c r="E16" s="59">
        <v>5.5</v>
      </c>
      <c r="F16" s="61">
        <v>69.62</v>
      </c>
      <c r="G16" s="3" t="s">
        <v>12</v>
      </c>
      <c r="H16" s="3">
        <v>9</v>
      </c>
      <c r="I16" s="58">
        <v>5.8E-5</v>
      </c>
      <c r="J16" s="58">
        <v>5.8E-5</v>
      </c>
      <c r="K16" s="59">
        <v>99653.3</v>
      </c>
      <c r="L16" s="59">
        <v>5.8</v>
      </c>
      <c r="M16" s="61">
        <v>73.48</v>
      </c>
    </row>
    <row r="17" spans="1:13" x14ac:dyDescent="0.2">
      <c r="A17" s="3">
        <v>10</v>
      </c>
      <c r="B17" s="58">
        <v>3.8000000000000002E-5</v>
      </c>
      <c r="C17" s="58">
        <v>3.8000000000000002E-5</v>
      </c>
      <c r="D17" s="59">
        <v>99479.4</v>
      </c>
      <c r="E17" s="59">
        <v>3.7</v>
      </c>
      <c r="F17" s="61">
        <v>68.62</v>
      </c>
      <c r="G17" s="3" t="s">
        <v>12</v>
      </c>
      <c r="H17" s="3">
        <v>10</v>
      </c>
      <c r="I17" s="58">
        <v>0</v>
      </c>
      <c r="J17" s="58">
        <v>0</v>
      </c>
      <c r="K17" s="59">
        <v>99647.5</v>
      </c>
      <c r="L17" s="59">
        <v>0</v>
      </c>
      <c r="M17" s="61">
        <v>72.489999999999995</v>
      </c>
    </row>
    <row r="18" spans="1:13" x14ac:dyDescent="0.2">
      <c r="A18" s="3">
        <v>11</v>
      </c>
      <c r="B18" s="58">
        <v>1.34E-4</v>
      </c>
      <c r="C18" s="58">
        <v>1.34E-4</v>
      </c>
      <c r="D18" s="59">
        <v>99475.6</v>
      </c>
      <c r="E18" s="59">
        <v>13.3</v>
      </c>
      <c r="F18" s="61">
        <v>67.62</v>
      </c>
      <c r="G18" s="3" t="s">
        <v>12</v>
      </c>
      <c r="H18" s="3">
        <v>11</v>
      </c>
      <c r="I18" s="58">
        <v>1.01E-4</v>
      </c>
      <c r="J18" s="58">
        <v>1.01E-4</v>
      </c>
      <c r="K18" s="59">
        <v>99647.5</v>
      </c>
      <c r="L18" s="59">
        <v>10.1</v>
      </c>
      <c r="M18" s="61">
        <v>71.489999999999995</v>
      </c>
    </row>
    <row r="19" spans="1:13" x14ac:dyDescent="0.2">
      <c r="A19" s="3">
        <v>12</v>
      </c>
      <c r="B19" s="58">
        <v>1.36E-4</v>
      </c>
      <c r="C19" s="58">
        <v>1.36E-4</v>
      </c>
      <c r="D19" s="59">
        <v>99462.3</v>
      </c>
      <c r="E19" s="59">
        <v>13.5</v>
      </c>
      <c r="F19" s="61">
        <v>66.63</v>
      </c>
      <c r="G19" s="3" t="s">
        <v>12</v>
      </c>
      <c r="H19" s="3">
        <v>12</v>
      </c>
      <c r="I19" s="58">
        <v>1.2300000000000001E-4</v>
      </c>
      <c r="J19" s="58">
        <v>1.2300000000000001E-4</v>
      </c>
      <c r="K19" s="59">
        <v>99637.5</v>
      </c>
      <c r="L19" s="59">
        <v>12.3</v>
      </c>
      <c r="M19" s="61">
        <v>70.489999999999995</v>
      </c>
    </row>
    <row r="20" spans="1:13" x14ac:dyDescent="0.2">
      <c r="A20" s="3">
        <v>13</v>
      </c>
      <c r="B20" s="58">
        <v>7.8999999999999996E-5</v>
      </c>
      <c r="C20" s="58">
        <v>7.8999999999999996E-5</v>
      </c>
      <c r="D20" s="59">
        <v>99448.8</v>
      </c>
      <c r="E20" s="59">
        <v>7.8</v>
      </c>
      <c r="F20" s="61">
        <v>65.64</v>
      </c>
      <c r="G20" s="3" t="s">
        <v>12</v>
      </c>
      <c r="H20" s="3">
        <v>13</v>
      </c>
      <c r="I20" s="58">
        <v>2.0999999999999999E-5</v>
      </c>
      <c r="J20" s="58">
        <v>2.0999999999999999E-5</v>
      </c>
      <c r="K20" s="59">
        <v>99625.2</v>
      </c>
      <c r="L20" s="59">
        <v>2.1</v>
      </c>
      <c r="M20" s="61">
        <v>69.5</v>
      </c>
    </row>
    <row r="21" spans="1:13" x14ac:dyDescent="0.2">
      <c r="A21" s="3">
        <v>14</v>
      </c>
      <c r="B21" s="58">
        <v>5.8999999999999998E-5</v>
      </c>
      <c r="C21" s="58">
        <v>5.8999999999999998E-5</v>
      </c>
      <c r="D21" s="59">
        <v>99440.9</v>
      </c>
      <c r="E21" s="59">
        <v>5.8</v>
      </c>
      <c r="F21" s="61">
        <v>64.650000000000006</v>
      </c>
      <c r="G21" s="3" t="s">
        <v>12</v>
      </c>
      <c r="H21" s="3">
        <v>14</v>
      </c>
      <c r="I21" s="58">
        <v>1.6699999999999999E-4</v>
      </c>
      <c r="J21" s="58">
        <v>1.6699999999999999E-4</v>
      </c>
      <c r="K21" s="59">
        <v>99623.1</v>
      </c>
      <c r="L21" s="59">
        <v>16.7</v>
      </c>
      <c r="M21" s="61">
        <v>68.5</v>
      </c>
    </row>
    <row r="22" spans="1:13" x14ac:dyDescent="0.2">
      <c r="A22" s="3">
        <v>15</v>
      </c>
      <c r="B22" s="58">
        <v>1.35E-4</v>
      </c>
      <c r="C22" s="58">
        <v>1.35E-4</v>
      </c>
      <c r="D22" s="59">
        <v>99435.1</v>
      </c>
      <c r="E22" s="59">
        <v>13.5</v>
      </c>
      <c r="F22" s="61">
        <v>63.65</v>
      </c>
      <c r="G22" s="3" t="s">
        <v>12</v>
      </c>
      <c r="H22" s="3">
        <v>15</v>
      </c>
      <c r="I22" s="58">
        <v>8.2000000000000001E-5</v>
      </c>
      <c r="J22" s="58">
        <v>8.2000000000000001E-5</v>
      </c>
      <c r="K22" s="59">
        <v>99606.399999999994</v>
      </c>
      <c r="L22" s="59">
        <v>8.1999999999999993</v>
      </c>
      <c r="M22" s="61">
        <v>67.510000000000005</v>
      </c>
    </row>
    <row r="23" spans="1:13" x14ac:dyDescent="0.2">
      <c r="A23" s="3">
        <v>16</v>
      </c>
      <c r="B23" s="58">
        <v>1.8799999999999999E-4</v>
      </c>
      <c r="C23" s="58">
        <v>1.8799999999999999E-4</v>
      </c>
      <c r="D23" s="59">
        <v>99421.6</v>
      </c>
      <c r="E23" s="59">
        <v>18.7</v>
      </c>
      <c r="F23" s="61">
        <v>62.66</v>
      </c>
      <c r="G23" s="3" t="s">
        <v>12</v>
      </c>
      <c r="H23" s="3">
        <v>16</v>
      </c>
      <c r="I23" s="58">
        <v>1.7799999999999999E-4</v>
      </c>
      <c r="J23" s="58">
        <v>1.7799999999999999E-4</v>
      </c>
      <c r="K23" s="59">
        <v>99598.3</v>
      </c>
      <c r="L23" s="59">
        <v>17.8</v>
      </c>
      <c r="M23" s="61">
        <v>66.52</v>
      </c>
    </row>
    <row r="24" spans="1:13" x14ac:dyDescent="0.2">
      <c r="A24" s="3">
        <v>17</v>
      </c>
      <c r="B24" s="58">
        <v>4.7800000000000002E-4</v>
      </c>
      <c r="C24" s="58">
        <v>4.7800000000000002E-4</v>
      </c>
      <c r="D24" s="59">
        <v>99402.9</v>
      </c>
      <c r="E24" s="59">
        <v>47.5</v>
      </c>
      <c r="F24" s="61">
        <v>61.67</v>
      </c>
      <c r="G24" s="3" t="s">
        <v>12</v>
      </c>
      <c r="H24" s="3">
        <v>17</v>
      </c>
      <c r="I24" s="58">
        <v>1.73E-4</v>
      </c>
      <c r="J24" s="58">
        <v>1.73E-4</v>
      </c>
      <c r="K24" s="59">
        <v>99580.5</v>
      </c>
      <c r="L24" s="59">
        <v>17.2</v>
      </c>
      <c r="M24" s="61">
        <v>65.53</v>
      </c>
    </row>
    <row r="25" spans="1:13" x14ac:dyDescent="0.2">
      <c r="A25" s="3">
        <v>18</v>
      </c>
      <c r="B25" s="58">
        <v>5.4500000000000002E-4</v>
      </c>
      <c r="C25" s="58">
        <v>5.4500000000000002E-4</v>
      </c>
      <c r="D25" s="59">
        <v>99355.4</v>
      </c>
      <c r="E25" s="59">
        <v>54.1</v>
      </c>
      <c r="F25" s="61">
        <v>60.7</v>
      </c>
      <c r="G25" s="3" t="s">
        <v>12</v>
      </c>
      <c r="H25" s="3">
        <v>18</v>
      </c>
      <c r="I25" s="58">
        <v>1.4799999999999999E-4</v>
      </c>
      <c r="J25" s="58">
        <v>1.4799999999999999E-4</v>
      </c>
      <c r="K25" s="59">
        <v>99563.3</v>
      </c>
      <c r="L25" s="59">
        <v>14.7</v>
      </c>
      <c r="M25" s="61">
        <v>64.540000000000006</v>
      </c>
    </row>
    <row r="26" spans="1:13" x14ac:dyDescent="0.2">
      <c r="A26" s="3">
        <v>19</v>
      </c>
      <c r="B26" s="58">
        <v>5.1199999999999998E-4</v>
      </c>
      <c r="C26" s="58">
        <v>5.1199999999999998E-4</v>
      </c>
      <c r="D26" s="59">
        <v>99301.3</v>
      </c>
      <c r="E26" s="59">
        <v>50.8</v>
      </c>
      <c r="F26" s="61">
        <v>59.73</v>
      </c>
      <c r="G26" s="3" t="s">
        <v>12</v>
      </c>
      <c r="H26" s="3">
        <v>19</v>
      </c>
      <c r="I26" s="58">
        <v>3.5399999999999999E-4</v>
      </c>
      <c r="J26" s="58">
        <v>3.5399999999999999E-4</v>
      </c>
      <c r="K26" s="59">
        <v>99548.6</v>
      </c>
      <c r="L26" s="59">
        <v>35.299999999999997</v>
      </c>
      <c r="M26" s="61">
        <v>63.55</v>
      </c>
    </row>
    <row r="27" spans="1:13" x14ac:dyDescent="0.2">
      <c r="A27" s="3">
        <v>20</v>
      </c>
      <c r="B27" s="58">
        <v>3.3199999999999999E-4</v>
      </c>
      <c r="C27" s="58">
        <v>3.3199999999999999E-4</v>
      </c>
      <c r="D27" s="59">
        <v>99250.5</v>
      </c>
      <c r="E27" s="59">
        <v>33</v>
      </c>
      <c r="F27" s="61">
        <v>58.76</v>
      </c>
      <c r="G27" s="3" t="s">
        <v>12</v>
      </c>
      <c r="H27" s="3">
        <v>20</v>
      </c>
      <c r="I27" s="58">
        <v>2.04E-4</v>
      </c>
      <c r="J27" s="58">
        <v>2.04E-4</v>
      </c>
      <c r="K27" s="59">
        <v>99513.3</v>
      </c>
      <c r="L27" s="59">
        <v>20.3</v>
      </c>
      <c r="M27" s="61">
        <v>62.57</v>
      </c>
    </row>
    <row r="28" spans="1:13" x14ac:dyDescent="0.2">
      <c r="A28" s="3">
        <v>21</v>
      </c>
      <c r="B28" s="58">
        <v>4.8799999999999999E-4</v>
      </c>
      <c r="C28" s="58">
        <v>4.8799999999999999E-4</v>
      </c>
      <c r="D28" s="59">
        <v>99217.5</v>
      </c>
      <c r="E28" s="59">
        <v>48.5</v>
      </c>
      <c r="F28" s="61">
        <v>57.78</v>
      </c>
      <c r="G28" s="3" t="s">
        <v>12</v>
      </c>
      <c r="H28" s="3">
        <v>21</v>
      </c>
      <c r="I28" s="58">
        <v>3.3799999999999998E-4</v>
      </c>
      <c r="J28" s="58">
        <v>3.3799999999999998E-4</v>
      </c>
      <c r="K28" s="59">
        <v>99493</v>
      </c>
      <c r="L28" s="59">
        <v>33.6</v>
      </c>
      <c r="M28" s="61">
        <v>61.59</v>
      </c>
    </row>
    <row r="29" spans="1:13" x14ac:dyDescent="0.2">
      <c r="A29" s="3">
        <v>22</v>
      </c>
      <c r="B29" s="58">
        <v>6.8099999999999996E-4</v>
      </c>
      <c r="C29" s="58">
        <v>6.8099999999999996E-4</v>
      </c>
      <c r="D29" s="59">
        <v>99169</v>
      </c>
      <c r="E29" s="59">
        <v>67.5</v>
      </c>
      <c r="F29" s="61">
        <v>56.81</v>
      </c>
      <c r="G29" s="3" t="s">
        <v>12</v>
      </c>
      <c r="H29" s="3">
        <v>22</v>
      </c>
      <c r="I29" s="58">
        <v>3.0499999999999999E-4</v>
      </c>
      <c r="J29" s="58">
        <v>3.0499999999999999E-4</v>
      </c>
      <c r="K29" s="59">
        <v>99459.4</v>
      </c>
      <c r="L29" s="59">
        <v>30.4</v>
      </c>
      <c r="M29" s="61">
        <v>60.61</v>
      </c>
    </row>
    <row r="30" spans="1:13" x14ac:dyDescent="0.2">
      <c r="A30" s="3">
        <v>23</v>
      </c>
      <c r="B30" s="58">
        <v>5.4500000000000002E-4</v>
      </c>
      <c r="C30" s="58">
        <v>5.44E-4</v>
      </c>
      <c r="D30" s="59">
        <v>99101.5</v>
      </c>
      <c r="E30" s="59">
        <v>54</v>
      </c>
      <c r="F30" s="61">
        <v>55.85</v>
      </c>
      <c r="G30" s="3" t="s">
        <v>12</v>
      </c>
      <c r="H30" s="3">
        <v>23</v>
      </c>
      <c r="I30" s="58">
        <v>2.1900000000000001E-4</v>
      </c>
      <c r="J30" s="58">
        <v>2.1900000000000001E-4</v>
      </c>
      <c r="K30" s="59">
        <v>99429</v>
      </c>
      <c r="L30" s="59">
        <v>21.7</v>
      </c>
      <c r="M30" s="61">
        <v>59.63</v>
      </c>
    </row>
    <row r="31" spans="1:13" x14ac:dyDescent="0.2">
      <c r="A31" s="3">
        <v>24</v>
      </c>
      <c r="B31" s="58">
        <v>5.8699999999999996E-4</v>
      </c>
      <c r="C31" s="58">
        <v>5.8699999999999996E-4</v>
      </c>
      <c r="D31" s="59">
        <v>99047.6</v>
      </c>
      <c r="E31" s="59">
        <v>58.1</v>
      </c>
      <c r="F31" s="61">
        <v>54.88</v>
      </c>
      <c r="G31" s="3" t="s">
        <v>12</v>
      </c>
      <c r="H31" s="3">
        <v>24</v>
      </c>
      <c r="I31" s="58">
        <v>3.39E-4</v>
      </c>
      <c r="J31" s="58">
        <v>3.39E-4</v>
      </c>
      <c r="K31" s="59">
        <v>99407.2</v>
      </c>
      <c r="L31" s="59">
        <v>33.700000000000003</v>
      </c>
      <c r="M31" s="61">
        <v>58.64</v>
      </c>
    </row>
    <row r="32" spans="1:13" x14ac:dyDescent="0.2">
      <c r="A32" s="3">
        <v>25</v>
      </c>
      <c r="B32" s="58">
        <v>8.6399999999999997E-4</v>
      </c>
      <c r="C32" s="58">
        <v>8.6399999999999997E-4</v>
      </c>
      <c r="D32" s="59">
        <v>98989.4</v>
      </c>
      <c r="E32" s="59">
        <v>85.5</v>
      </c>
      <c r="F32" s="61">
        <v>53.91</v>
      </c>
      <c r="G32" s="3" t="s">
        <v>12</v>
      </c>
      <c r="H32" s="3">
        <v>25</v>
      </c>
      <c r="I32" s="58">
        <v>3.7599999999999998E-4</v>
      </c>
      <c r="J32" s="58">
        <v>3.7599999999999998E-4</v>
      </c>
      <c r="K32" s="59">
        <v>99373.5</v>
      </c>
      <c r="L32" s="59">
        <v>37.299999999999997</v>
      </c>
      <c r="M32" s="61">
        <v>57.66</v>
      </c>
    </row>
    <row r="33" spans="1:13" x14ac:dyDescent="0.2">
      <c r="A33" s="3">
        <v>26</v>
      </c>
      <c r="B33" s="58">
        <v>8.5999999999999998E-4</v>
      </c>
      <c r="C33" s="58">
        <v>8.5899999999999995E-4</v>
      </c>
      <c r="D33" s="59">
        <v>98903.9</v>
      </c>
      <c r="E33" s="59">
        <v>85</v>
      </c>
      <c r="F33" s="61">
        <v>52.96</v>
      </c>
      <c r="G33" s="3" t="s">
        <v>12</v>
      </c>
      <c r="H33" s="3">
        <v>26</v>
      </c>
      <c r="I33" s="58">
        <v>1.9000000000000001E-4</v>
      </c>
      <c r="J33" s="58">
        <v>1.9000000000000001E-4</v>
      </c>
      <c r="K33" s="59">
        <v>99336.2</v>
      </c>
      <c r="L33" s="59">
        <v>18.899999999999999</v>
      </c>
      <c r="M33" s="61">
        <v>56.68</v>
      </c>
    </row>
    <row r="34" spans="1:13" x14ac:dyDescent="0.2">
      <c r="A34" s="3">
        <v>27</v>
      </c>
      <c r="B34" s="58">
        <v>9.8299999999999993E-4</v>
      </c>
      <c r="C34" s="58">
        <v>9.8200000000000002E-4</v>
      </c>
      <c r="D34" s="59">
        <v>98818.9</v>
      </c>
      <c r="E34" s="59">
        <v>97.1</v>
      </c>
      <c r="F34" s="61">
        <v>52</v>
      </c>
      <c r="G34" s="3" t="s">
        <v>12</v>
      </c>
      <c r="H34" s="3">
        <v>27</v>
      </c>
      <c r="I34" s="58">
        <v>3.1399999999999999E-4</v>
      </c>
      <c r="J34" s="58">
        <v>3.1399999999999999E-4</v>
      </c>
      <c r="K34" s="59">
        <v>99317.3</v>
      </c>
      <c r="L34" s="59">
        <v>31.2</v>
      </c>
      <c r="M34" s="61">
        <v>55.69</v>
      </c>
    </row>
    <row r="35" spans="1:13" x14ac:dyDescent="0.2">
      <c r="A35" s="3">
        <v>28</v>
      </c>
      <c r="B35" s="58">
        <v>8.92E-4</v>
      </c>
      <c r="C35" s="58">
        <v>8.9099999999999997E-4</v>
      </c>
      <c r="D35" s="59">
        <v>98721.9</v>
      </c>
      <c r="E35" s="59">
        <v>88</v>
      </c>
      <c r="F35" s="61">
        <v>51.05</v>
      </c>
      <c r="G35" s="3" t="s">
        <v>12</v>
      </c>
      <c r="H35" s="3">
        <v>28</v>
      </c>
      <c r="I35" s="58">
        <v>5.0600000000000005E-4</v>
      </c>
      <c r="J35" s="58">
        <v>5.0500000000000002E-4</v>
      </c>
      <c r="K35" s="59">
        <v>99286.1</v>
      </c>
      <c r="L35" s="59">
        <v>50.2</v>
      </c>
      <c r="M35" s="61">
        <v>54.71</v>
      </c>
    </row>
    <row r="36" spans="1:13" x14ac:dyDescent="0.2">
      <c r="A36" s="3">
        <v>29</v>
      </c>
      <c r="B36" s="58">
        <v>1.098E-3</v>
      </c>
      <c r="C36" s="58">
        <v>1.098E-3</v>
      </c>
      <c r="D36" s="59">
        <v>98633.9</v>
      </c>
      <c r="E36" s="59">
        <v>108.3</v>
      </c>
      <c r="F36" s="61">
        <v>50.1</v>
      </c>
      <c r="G36" s="3" t="s">
        <v>12</v>
      </c>
      <c r="H36" s="3">
        <v>29</v>
      </c>
      <c r="I36" s="58">
        <v>4.9100000000000001E-4</v>
      </c>
      <c r="J36" s="58">
        <v>4.9100000000000001E-4</v>
      </c>
      <c r="K36" s="59">
        <v>99235.9</v>
      </c>
      <c r="L36" s="59">
        <v>48.7</v>
      </c>
      <c r="M36" s="61">
        <v>53.74</v>
      </c>
    </row>
    <row r="37" spans="1:13" x14ac:dyDescent="0.2">
      <c r="A37" s="3">
        <v>30</v>
      </c>
      <c r="B37" s="58">
        <v>1.0169999999999999E-3</v>
      </c>
      <c r="C37" s="58">
        <v>1.016E-3</v>
      </c>
      <c r="D37" s="59">
        <v>98525.6</v>
      </c>
      <c r="E37" s="59">
        <v>100.1</v>
      </c>
      <c r="F37" s="61">
        <v>49.15</v>
      </c>
      <c r="G37" s="3" t="s">
        <v>12</v>
      </c>
      <c r="H37" s="3">
        <v>30</v>
      </c>
      <c r="I37" s="58">
        <v>3.7100000000000002E-4</v>
      </c>
      <c r="J37" s="58">
        <v>3.7100000000000002E-4</v>
      </c>
      <c r="K37" s="59">
        <v>99187.199999999997</v>
      </c>
      <c r="L37" s="59">
        <v>36.799999999999997</v>
      </c>
      <c r="M37" s="61">
        <v>52.76</v>
      </c>
    </row>
    <row r="38" spans="1:13" x14ac:dyDescent="0.2">
      <c r="A38" s="3">
        <v>31</v>
      </c>
      <c r="B38" s="58">
        <v>1.0510000000000001E-3</v>
      </c>
      <c r="C38" s="58">
        <v>1.0499999999999999E-3</v>
      </c>
      <c r="D38" s="59">
        <v>98425.5</v>
      </c>
      <c r="E38" s="59">
        <v>103.4</v>
      </c>
      <c r="F38" s="61">
        <v>48.2</v>
      </c>
      <c r="G38" s="3" t="s">
        <v>12</v>
      </c>
      <c r="H38" s="3">
        <v>31</v>
      </c>
      <c r="I38" s="58">
        <v>5.1999999999999995E-4</v>
      </c>
      <c r="J38" s="58">
        <v>5.1999999999999995E-4</v>
      </c>
      <c r="K38" s="59">
        <v>99150.399999999994</v>
      </c>
      <c r="L38" s="59">
        <v>51.5</v>
      </c>
      <c r="M38" s="61">
        <v>51.78</v>
      </c>
    </row>
    <row r="39" spans="1:13" x14ac:dyDescent="0.2">
      <c r="A39" s="3">
        <v>32</v>
      </c>
      <c r="B39" s="58">
        <v>1.2099999999999999E-3</v>
      </c>
      <c r="C39" s="58">
        <v>1.2099999999999999E-3</v>
      </c>
      <c r="D39" s="59">
        <v>98322.1</v>
      </c>
      <c r="E39" s="59">
        <v>118.9</v>
      </c>
      <c r="F39" s="61">
        <v>47.25</v>
      </c>
      <c r="G39" s="3" t="s">
        <v>12</v>
      </c>
      <c r="H39" s="3">
        <v>32</v>
      </c>
      <c r="I39" s="58">
        <v>4.15E-4</v>
      </c>
      <c r="J39" s="58">
        <v>4.15E-4</v>
      </c>
      <c r="K39" s="59">
        <v>99098.9</v>
      </c>
      <c r="L39" s="59">
        <v>41.1</v>
      </c>
      <c r="M39" s="61">
        <v>50.81</v>
      </c>
    </row>
    <row r="40" spans="1:13" x14ac:dyDescent="0.2">
      <c r="A40" s="3">
        <v>33</v>
      </c>
      <c r="B40" s="58">
        <v>1.3029999999999999E-3</v>
      </c>
      <c r="C40" s="58">
        <v>1.302E-3</v>
      </c>
      <c r="D40" s="59">
        <v>98203.199999999997</v>
      </c>
      <c r="E40" s="59">
        <v>127.9</v>
      </c>
      <c r="F40" s="61">
        <v>46.31</v>
      </c>
      <c r="G40" s="3" t="s">
        <v>12</v>
      </c>
      <c r="H40" s="3">
        <v>33</v>
      </c>
      <c r="I40" s="58">
        <v>5.6499999999999996E-4</v>
      </c>
      <c r="J40" s="58">
        <v>5.6499999999999996E-4</v>
      </c>
      <c r="K40" s="59">
        <v>99057.7</v>
      </c>
      <c r="L40" s="59">
        <v>56</v>
      </c>
      <c r="M40" s="61">
        <v>49.83</v>
      </c>
    </row>
    <row r="41" spans="1:13" x14ac:dyDescent="0.2">
      <c r="A41" s="3">
        <v>34</v>
      </c>
      <c r="B41" s="58">
        <v>1.2539999999999999E-3</v>
      </c>
      <c r="C41" s="58">
        <v>1.253E-3</v>
      </c>
      <c r="D41" s="59">
        <v>98075.3</v>
      </c>
      <c r="E41" s="59">
        <v>122.9</v>
      </c>
      <c r="F41" s="61">
        <v>45.37</v>
      </c>
      <c r="G41" s="3" t="s">
        <v>12</v>
      </c>
      <c r="H41" s="3">
        <v>34</v>
      </c>
      <c r="I41" s="58">
        <v>7.0299999999999996E-4</v>
      </c>
      <c r="J41" s="58">
        <v>7.0299999999999996E-4</v>
      </c>
      <c r="K41" s="59">
        <v>99001.7</v>
      </c>
      <c r="L41" s="59">
        <v>69.599999999999994</v>
      </c>
      <c r="M41" s="61">
        <v>48.86</v>
      </c>
    </row>
    <row r="42" spans="1:13" x14ac:dyDescent="0.2">
      <c r="A42" s="3">
        <v>35</v>
      </c>
      <c r="B42" s="58">
        <v>1.2019999999999999E-3</v>
      </c>
      <c r="C42" s="58">
        <v>1.2019999999999999E-3</v>
      </c>
      <c r="D42" s="59">
        <v>97952.4</v>
      </c>
      <c r="E42" s="59">
        <v>117.7</v>
      </c>
      <c r="F42" s="61">
        <v>44.43</v>
      </c>
      <c r="G42" s="3" t="s">
        <v>12</v>
      </c>
      <c r="H42" s="3">
        <v>35</v>
      </c>
      <c r="I42" s="58">
        <v>5.5500000000000005E-4</v>
      </c>
      <c r="J42" s="58">
        <v>5.5400000000000002E-4</v>
      </c>
      <c r="K42" s="59">
        <v>98932.1</v>
      </c>
      <c r="L42" s="59">
        <v>54.8</v>
      </c>
      <c r="M42" s="61">
        <v>47.89</v>
      </c>
    </row>
    <row r="43" spans="1:13" x14ac:dyDescent="0.2">
      <c r="A43" s="3">
        <v>36</v>
      </c>
      <c r="B43" s="58">
        <v>1.4790000000000001E-3</v>
      </c>
      <c r="C43" s="58">
        <v>1.4779999999999999E-3</v>
      </c>
      <c r="D43" s="59">
        <v>97834.7</v>
      </c>
      <c r="E43" s="59">
        <v>144.6</v>
      </c>
      <c r="F43" s="61">
        <v>43.48</v>
      </c>
      <c r="G43" s="3" t="s">
        <v>12</v>
      </c>
      <c r="H43" s="3">
        <v>36</v>
      </c>
      <c r="I43" s="58">
        <v>7.6000000000000004E-4</v>
      </c>
      <c r="J43" s="58">
        <v>7.6000000000000004E-4</v>
      </c>
      <c r="K43" s="59">
        <v>98877.3</v>
      </c>
      <c r="L43" s="59">
        <v>75.099999999999994</v>
      </c>
      <c r="M43" s="61">
        <v>46.92</v>
      </c>
    </row>
    <row r="44" spans="1:13" x14ac:dyDescent="0.2">
      <c r="A44" s="3">
        <v>37</v>
      </c>
      <c r="B44" s="58">
        <v>1.5709999999999999E-3</v>
      </c>
      <c r="C44" s="58">
        <v>1.57E-3</v>
      </c>
      <c r="D44" s="59">
        <v>97690.1</v>
      </c>
      <c r="E44" s="59">
        <v>153.4</v>
      </c>
      <c r="F44" s="61">
        <v>42.54</v>
      </c>
      <c r="G44" s="3" t="s">
        <v>12</v>
      </c>
      <c r="H44" s="3">
        <v>37</v>
      </c>
      <c r="I44" s="58">
        <v>6.3900000000000003E-4</v>
      </c>
      <c r="J44" s="58">
        <v>6.3900000000000003E-4</v>
      </c>
      <c r="K44" s="59">
        <v>98802.2</v>
      </c>
      <c r="L44" s="59">
        <v>63.1</v>
      </c>
      <c r="M44" s="61">
        <v>45.95</v>
      </c>
    </row>
    <row r="45" spans="1:13" x14ac:dyDescent="0.2">
      <c r="A45" s="3">
        <v>38</v>
      </c>
      <c r="B45" s="58">
        <v>1.805E-3</v>
      </c>
      <c r="C45" s="58">
        <v>1.804E-3</v>
      </c>
      <c r="D45" s="59">
        <v>97536.7</v>
      </c>
      <c r="E45" s="59">
        <v>175.9</v>
      </c>
      <c r="F45" s="61">
        <v>41.61</v>
      </c>
      <c r="G45" s="3" t="s">
        <v>12</v>
      </c>
      <c r="H45" s="3">
        <v>38</v>
      </c>
      <c r="I45" s="58">
        <v>7.0899999999999999E-4</v>
      </c>
      <c r="J45" s="58">
        <v>7.0899999999999999E-4</v>
      </c>
      <c r="K45" s="59">
        <v>98739.1</v>
      </c>
      <c r="L45" s="59">
        <v>70</v>
      </c>
      <c r="M45" s="61">
        <v>44.98</v>
      </c>
    </row>
    <row r="46" spans="1:13" x14ac:dyDescent="0.2">
      <c r="A46" s="3">
        <v>39</v>
      </c>
      <c r="B46" s="58">
        <v>1.977E-3</v>
      </c>
      <c r="C46" s="58">
        <v>1.9759999999999999E-3</v>
      </c>
      <c r="D46" s="59">
        <v>97360.8</v>
      </c>
      <c r="E46" s="59">
        <v>192.3</v>
      </c>
      <c r="F46" s="61">
        <v>40.68</v>
      </c>
      <c r="G46" s="3" t="s">
        <v>12</v>
      </c>
      <c r="H46" s="3">
        <v>39</v>
      </c>
      <c r="I46" s="58">
        <v>1.062E-3</v>
      </c>
      <c r="J46" s="58">
        <v>1.0610000000000001E-3</v>
      </c>
      <c r="K46" s="59">
        <v>98669.1</v>
      </c>
      <c r="L46" s="59">
        <v>104.7</v>
      </c>
      <c r="M46" s="61">
        <v>44.01</v>
      </c>
    </row>
    <row r="47" spans="1:13" x14ac:dyDescent="0.2">
      <c r="A47" s="3">
        <v>40</v>
      </c>
      <c r="B47" s="58">
        <v>1.753E-3</v>
      </c>
      <c r="C47" s="58">
        <v>1.751E-3</v>
      </c>
      <c r="D47" s="59">
        <v>97168.5</v>
      </c>
      <c r="E47" s="59">
        <v>170.2</v>
      </c>
      <c r="F47" s="61">
        <v>39.76</v>
      </c>
      <c r="G47" s="3" t="s">
        <v>12</v>
      </c>
      <c r="H47" s="3">
        <v>40</v>
      </c>
      <c r="I47" s="58">
        <v>1.1460000000000001E-3</v>
      </c>
      <c r="J47" s="58">
        <v>1.145E-3</v>
      </c>
      <c r="K47" s="59">
        <v>98564.4</v>
      </c>
      <c r="L47" s="59">
        <v>112.9</v>
      </c>
      <c r="M47" s="61">
        <v>43.06</v>
      </c>
    </row>
    <row r="48" spans="1:13" x14ac:dyDescent="0.2">
      <c r="A48" s="3">
        <v>41</v>
      </c>
      <c r="B48" s="58">
        <v>2.261E-3</v>
      </c>
      <c r="C48" s="58">
        <v>2.2590000000000002E-3</v>
      </c>
      <c r="D48" s="59">
        <v>96998.3</v>
      </c>
      <c r="E48" s="59">
        <v>219.1</v>
      </c>
      <c r="F48" s="61">
        <v>38.83</v>
      </c>
      <c r="G48" s="3" t="s">
        <v>12</v>
      </c>
      <c r="H48" s="3">
        <v>41</v>
      </c>
      <c r="I48" s="58">
        <v>1.2589999999999999E-3</v>
      </c>
      <c r="J48" s="58">
        <v>1.258E-3</v>
      </c>
      <c r="K48" s="59">
        <v>98451.5</v>
      </c>
      <c r="L48" s="59">
        <v>123.9</v>
      </c>
      <c r="M48" s="61">
        <v>42.11</v>
      </c>
    </row>
    <row r="49" spans="1:13" x14ac:dyDescent="0.2">
      <c r="A49" s="3">
        <v>42</v>
      </c>
      <c r="B49" s="58">
        <v>2.1350000000000002E-3</v>
      </c>
      <c r="C49" s="58">
        <v>2.1320000000000002E-3</v>
      </c>
      <c r="D49" s="59">
        <v>96779.199999999997</v>
      </c>
      <c r="E49" s="59">
        <v>206.4</v>
      </c>
      <c r="F49" s="61">
        <v>37.92</v>
      </c>
      <c r="G49" s="3" t="s">
        <v>12</v>
      </c>
      <c r="H49" s="3">
        <v>42</v>
      </c>
      <c r="I49" s="58">
        <v>1.31E-3</v>
      </c>
      <c r="J49" s="58">
        <v>1.3090000000000001E-3</v>
      </c>
      <c r="K49" s="59">
        <v>98327.6</v>
      </c>
      <c r="L49" s="59">
        <v>128.80000000000001</v>
      </c>
      <c r="M49" s="61">
        <v>41.16</v>
      </c>
    </row>
    <row r="50" spans="1:13" x14ac:dyDescent="0.2">
      <c r="A50" s="3">
        <v>43</v>
      </c>
      <c r="B50" s="58">
        <v>2.3530000000000001E-3</v>
      </c>
      <c r="C50" s="58">
        <v>2.3500000000000001E-3</v>
      </c>
      <c r="D50" s="59">
        <v>96572.9</v>
      </c>
      <c r="E50" s="59">
        <v>227</v>
      </c>
      <c r="F50" s="61">
        <v>37</v>
      </c>
      <c r="G50" s="3" t="s">
        <v>12</v>
      </c>
      <c r="H50" s="3">
        <v>43</v>
      </c>
      <c r="I50" s="58">
        <v>1.2229999999999999E-3</v>
      </c>
      <c r="J50" s="58">
        <v>1.222E-3</v>
      </c>
      <c r="K50" s="59">
        <v>98198.9</v>
      </c>
      <c r="L50" s="59">
        <v>120</v>
      </c>
      <c r="M50" s="61">
        <v>40.21</v>
      </c>
    </row>
    <row r="51" spans="1:13" x14ac:dyDescent="0.2">
      <c r="A51" s="3">
        <v>44</v>
      </c>
      <c r="B51" s="58">
        <v>2.3410000000000002E-3</v>
      </c>
      <c r="C51" s="58">
        <v>2.3379999999999998E-3</v>
      </c>
      <c r="D51" s="59">
        <v>96345.9</v>
      </c>
      <c r="E51" s="59">
        <v>225.3</v>
      </c>
      <c r="F51" s="61">
        <v>36.08</v>
      </c>
      <c r="G51" s="3" t="s">
        <v>12</v>
      </c>
      <c r="H51" s="3">
        <v>44</v>
      </c>
      <c r="I51" s="58">
        <v>1.3780000000000001E-3</v>
      </c>
      <c r="J51" s="58">
        <v>1.377E-3</v>
      </c>
      <c r="K51" s="59">
        <v>98078.9</v>
      </c>
      <c r="L51" s="59">
        <v>135.1</v>
      </c>
      <c r="M51" s="61">
        <v>39.26</v>
      </c>
    </row>
    <row r="52" spans="1:13" x14ac:dyDescent="0.2">
      <c r="A52" s="3">
        <v>45</v>
      </c>
      <c r="B52" s="58">
        <v>2.2910000000000001E-3</v>
      </c>
      <c r="C52" s="58">
        <v>2.2880000000000001E-3</v>
      </c>
      <c r="D52" s="59">
        <v>96120.6</v>
      </c>
      <c r="E52" s="59">
        <v>219.9</v>
      </c>
      <c r="F52" s="61">
        <v>35.17</v>
      </c>
      <c r="G52" s="3" t="s">
        <v>12</v>
      </c>
      <c r="H52" s="3">
        <v>45</v>
      </c>
      <c r="I52" s="58">
        <v>1.72E-3</v>
      </c>
      <c r="J52" s="58">
        <v>1.719E-3</v>
      </c>
      <c r="K52" s="59">
        <v>97943.8</v>
      </c>
      <c r="L52" s="59">
        <v>168.3</v>
      </c>
      <c r="M52" s="61">
        <v>38.32</v>
      </c>
    </row>
    <row r="53" spans="1:13" x14ac:dyDescent="0.2">
      <c r="A53" s="3">
        <v>46</v>
      </c>
      <c r="B53" s="58">
        <v>2.7130000000000001E-3</v>
      </c>
      <c r="C53" s="58">
        <v>2.709E-3</v>
      </c>
      <c r="D53" s="59">
        <v>95900.7</v>
      </c>
      <c r="E53" s="59">
        <v>259.8</v>
      </c>
      <c r="F53" s="61">
        <v>34.25</v>
      </c>
      <c r="G53" s="3" t="s">
        <v>12</v>
      </c>
      <c r="H53" s="3">
        <v>46</v>
      </c>
      <c r="I53" s="58">
        <v>1.632E-3</v>
      </c>
      <c r="J53" s="58">
        <v>1.6310000000000001E-3</v>
      </c>
      <c r="K53" s="59">
        <v>97775.5</v>
      </c>
      <c r="L53" s="59">
        <v>159.5</v>
      </c>
      <c r="M53" s="61">
        <v>37.380000000000003</v>
      </c>
    </row>
    <row r="54" spans="1:13" x14ac:dyDescent="0.2">
      <c r="A54" s="3">
        <v>47</v>
      </c>
      <c r="B54" s="58">
        <v>3.1110000000000001E-3</v>
      </c>
      <c r="C54" s="58">
        <v>3.1059999999999998E-3</v>
      </c>
      <c r="D54" s="59">
        <v>95640.9</v>
      </c>
      <c r="E54" s="59">
        <v>297.10000000000002</v>
      </c>
      <c r="F54" s="61">
        <v>33.340000000000003</v>
      </c>
      <c r="G54" s="3" t="s">
        <v>12</v>
      </c>
      <c r="H54" s="3">
        <v>47</v>
      </c>
      <c r="I54" s="58">
        <v>1.6149999999999999E-3</v>
      </c>
      <c r="J54" s="58">
        <v>1.614E-3</v>
      </c>
      <c r="K54" s="59">
        <v>97616</v>
      </c>
      <c r="L54" s="59">
        <v>157.6</v>
      </c>
      <c r="M54" s="61">
        <v>36.44</v>
      </c>
    </row>
    <row r="55" spans="1:13" x14ac:dyDescent="0.2">
      <c r="A55" s="3">
        <v>48</v>
      </c>
      <c r="B55" s="58">
        <v>3.2850000000000002E-3</v>
      </c>
      <c r="C55" s="58">
        <v>3.2789999999999998E-3</v>
      </c>
      <c r="D55" s="59">
        <v>95343.8</v>
      </c>
      <c r="E55" s="59">
        <v>312.7</v>
      </c>
      <c r="F55" s="61">
        <v>32.44</v>
      </c>
      <c r="G55" s="3" t="s">
        <v>12</v>
      </c>
      <c r="H55" s="3">
        <v>48</v>
      </c>
      <c r="I55" s="58">
        <v>1.825E-3</v>
      </c>
      <c r="J55" s="58">
        <v>1.823E-3</v>
      </c>
      <c r="K55" s="59">
        <v>97458.4</v>
      </c>
      <c r="L55" s="59">
        <v>177.7</v>
      </c>
      <c r="M55" s="61">
        <v>35.5</v>
      </c>
    </row>
    <row r="56" spans="1:13" x14ac:dyDescent="0.2">
      <c r="A56" s="3">
        <v>49</v>
      </c>
      <c r="B56" s="58">
        <v>3.8779999999999999E-3</v>
      </c>
      <c r="C56" s="58">
        <v>3.8709999999999999E-3</v>
      </c>
      <c r="D56" s="59">
        <v>95031.1</v>
      </c>
      <c r="E56" s="59">
        <v>367.8</v>
      </c>
      <c r="F56" s="61">
        <v>31.55</v>
      </c>
      <c r="G56" s="3" t="s">
        <v>12</v>
      </c>
      <c r="H56" s="3">
        <v>49</v>
      </c>
      <c r="I56" s="58">
        <v>1.9090000000000001E-3</v>
      </c>
      <c r="J56" s="58">
        <v>1.9070000000000001E-3</v>
      </c>
      <c r="K56" s="59">
        <v>97280.7</v>
      </c>
      <c r="L56" s="59">
        <v>185.6</v>
      </c>
      <c r="M56" s="61">
        <v>34.56</v>
      </c>
    </row>
    <row r="57" spans="1:13" x14ac:dyDescent="0.2">
      <c r="A57" s="3">
        <v>50</v>
      </c>
      <c r="B57" s="58">
        <v>3.6589999999999999E-3</v>
      </c>
      <c r="C57" s="58">
        <v>3.6519999999999999E-3</v>
      </c>
      <c r="D57" s="59">
        <v>94663.3</v>
      </c>
      <c r="E57" s="59">
        <v>345.7</v>
      </c>
      <c r="F57" s="61">
        <v>30.67</v>
      </c>
      <c r="G57" s="3" t="s">
        <v>12</v>
      </c>
      <c r="H57" s="3">
        <v>50</v>
      </c>
      <c r="I57" s="58">
        <v>2.591E-3</v>
      </c>
      <c r="J57" s="58">
        <v>2.588E-3</v>
      </c>
      <c r="K57" s="59">
        <v>97095.2</v>
      </c>
      <c r="L57" s="59">
        <v>251.3</v>
      </c>
      <c r="M57" s="61">
        <v>33.630000000000003</v>
      </c>
    </row>
    <row r="58" spans="1:13" x14ac:dyDescent="0.2">
      <c r="A58" s="3">
        <v>51</v>
      </c>
      <c r="B58" s="58">
        <v>4.0480000000000004E-3</v>
      </c>
      <c r="C58" s="58">
        <v>4.0390000000000001E-3</v>
      </c>
      <c r="D58" s="59">
        <v>94317.6</v>
      </c>
      <c r="E58" s="59">
        <v>381</v>
      </c>
      <c r="F58" s="61">
        <v>29.78</v>
      </c>
      <c r="G58" s="3" t="s">
        <v>12</v>
      </c>
      <c r="H58" s="3">
        <v>51</v>
      </c>
      <c r="I58" s="58">
        <v>2.4949999999999998E-3</v>
      </c>
      <c r="J58" s="58">
        <v>2.4919999999999999E-3</v>
      </c>
      <c r="K58" s="59">
        <v>96843.9</v>
      </c>
      <c r="L58" s="59">
        <v>241.3</v>
      </c>
      <c r="M58" s="61">
        <v>32.71</v>
      </c>
    </row>
    <row r="59" spans="1:13" x14ac:dyDescent="0.2">
      <c r="A59" s="3">
        <v>52</v>
      </c>
      <c r="B59" s="58">
        <v>4.0210000000000003E-3</v>
      </c>
      <c r="C59" s="58">
        <v>4.0130000000000001E-3</v>
      </c>
      <c r="D59" s="59">
        <v>93936.6</v>
      </c>
      <c r="E59" s="59">
        <v>376.9</v>
      </c>
      <c r="F59" s="61">
        <v>28.9</v>
      </c>
      <c r="G59" s="3" t="s">
        <v>12</v>
      </c>
      <c r="H59" s="3">
        <v>52</v>
      </c>
      <c r="I59" s="58">
        <v>3.0500000000000002E-3</v>
      </c>
      <c r="J59" s="58">
        <v>3.045E-3</v>
      </c>
      <c r="K59" s="59">
        <v>96602.6</v>
      </c>
      <c r="L59" s="59">
        <v>294.2</v>
      </c>
      <c r="M59" s="61">
        <v>31.79</v>
      </c>
    </row>
    <row r="60" spans="1:13" x14ac:dyDescent="0.2">
      <c r="A60" s="3">
        <v>53</v>
      </c>
      <c r="B60" s="58">
        <v>4.5310000000000003E-3</v>
      </c>
      <c r="C60" s="58">
        <v>4.5209999999999998E-3</v>
      </c>
      <c r="D60" s="59">
        <v>93559.6</v>
      </c>
      <c r="E60" s="59">
        <v>422.9</v>
      </c>
      <c r="F60" s="61">
        <v>28.01</v>
      </c>
      <c r="G60" s="3" t="s">
        <v>12</v>
      </c>
      <c r="H60" s="3">
        <v>53</v>
      </c>
      <c r="I60" s="58">
        <v>2.957E-3</v>
      </c>
      <c r="J60" s="58">
        <v>2.9529999999999999E-3</v>
      </c>
      <c r="K60" s="59">
        <v>96308.4</v>
      </c>
      <c r="L60" s="59">
        <v>284.39999999999998</v>
      </c>
      <c r="M60" s="61">
        <v>30.89</v>
      </c>
    </row>
    <row r="61" spans="1:13" x14ac:dyDescent="0.2">
      <c r="A61" s="3">
        <v>54</v>
      </c>
      <c r="B61" s="58">
        <v>4.7479999999999996E-3</v>
      </c>
      <c r="C61" s="58">
        <v>4.7369999999999999E-3</v>
      </c>
      <c r="D61" s="59">
        <v>93136.7</v>
      </c>
      <c r="E61" s="59">
        <v>441.2</v>
      </c>
      <c r="F61" s="61">
        <v>27.14</v>
      </c>
      <c r="G61" s="3" t="s">
        <v>12</v>
      </c>
      <c r="H61" s="3">
        <v>54</v>
      </c>
      <c r="I61" s="58">
        <v>3.617E-3</v>
      </c>
      <c r="J61" s="58">
        <v>3.6110000000000001E-3</v>
      </c>
      <c r="K61" s="59">
        <v>96024</v>
      </c>
      <c r="L61" s="59">
        <v>346.7</v>
      </c>
      <c r="M61" s="61">
        <v>29.98</v>
      </c>
    </row>
    <row r="62" spans="1:13" x14ac:dyDescent="0.2">
      <c r="A62" s="3">
        <v>55</v>
      </c>
      <c r="B62" s="58">
        <v>5.6779999999999999E-3</v>
      </c>
      <c r="C62" s="58">
        <v>5.6610000000000002E-3</v>
      </c>
      <c r="D62" s="59">
        <v>92695.5</v>
      </c>
      <c r="E62" s="59">
        <v>524.79999999999995</v>
      </c>
      <c r="F62" s="61">
        <v>26.26</v>
      </c>
      <c r="G62" s="3" t="s">
        <v>12</v>
      </c>
      <c r="H62" s="3">
        <v>55</v>
      </c>
      <c r="I62" s="58">
        <v>3.7060000000000001E-3</v>
      </c>
      <c r="J62" s="58">
        <v>3.699E-3</v>
      </c>
      <c r="K62" s="59">
        <v>95677.3</v>
      </c>
      <c r="L62" s="59">
        <v>353.9</v>
      </c>
      <c r="M62" s="61">
        <v>29.09</v>
      </c>
    </row>
    <row r="63" spans="1:13" x14ac:dyDescent="0.2">
      <c r="A63" s="3">
        <v>56</v>
      </c>
      <c r="B63" s="58">
        <v>6.1380000000000002E-3</v>
      </c>
      <c r="C63" s="58">
        <v>6.1190000000000003E-3</v>
      </c>
      <c r="D63" s="59">
        <v>92170.7</v>
      </c>
      <c r="E63" s="59">
        <v>564</v>
      </c>
      <c r="F63" s="61">
        <v>25.41</v>
      </c>
      <c r="G63" s="3" t="s">
        <v>12</v>
      </c>
      <c r="H63" s="3">
        <v>56</v>
      </c>
      <c r="I63" s="58">
        <v>4.1929999999999997E-3</v>
      </c>
      <c r="J63" s="58">
        <v>4.1840000000000002E-3</v>
      </c>
      <c r="K63" s="59">
        <v>95323.4</v>
      </c>
      <c r="L63" s="59">
        <v>398.8</v>
      </c>
      <c r="M63" s="61">
        <v>28.19</v>
      </c>
    </row>
    <row r="64" spans="1:13" x14ac:dyDescent="0.2">
      <c r="A64" s="3">
        <v>57</v>
      </c>
      <c r="B64" s="58">
        <v>6.156E-3</v>
      </c>
      <c r="C64" s="58">
        <v>6.1380000000000002E-3</v>
      </c>
      <c r="D64" s="59">
        <v>91606.7</v>
      </c>
      <c r="E64" s="59">
        <v>562.20000000000005</v>
      </c>
      <c r="F64" s="61">
        <v>24.56</v>
      </c>
      <c r="G64" s="3" t="s">
        <v>12</v>
      </c>
      <c r="H64" s="3">
        <v>57</v>
      </c>
      <c r="I64" s="58">
        <v>4.045E-3</v>
      </c>
      <c r="J64" s="58">
        <v>4.0369999999999998E-3</v>
      </c>
      <c r="K64" s="59">
        <v>94924.6</v>
      </c>
      <c r="L64" s="59">
        <v>383.2</v>
      </c>
      <c r="M64" s="61">
        <v>27.31</v>
      </c>
    </row>
    <row r="65" spans="1:13" x14ac:dyDescent="0.2">
      <c r="A65" s="3">
        <v>58</v>
      </c>
      <c r="B65" s="58">
        <v>6.8380000000000003E-3</v>
      </c>
      <c r="C65" s="58">
        <v>6.8149999999999999E-3</v>
      </c>
      <c r="D65" s="59">
        <v>91044.5</v>
      </c>
      <c r="E65" s="59">
        <v>620.5</v>
      </c>
      <c r="F65" s="61">
        <v>23.71</v>
      </c>
      <c r="G65" s="3" t="s">
        <v>12</v>
      </c>
      <c r="H65" s="3">
        <v>58</v>
      </c>
      <c r="I65" s="58">
        <v>4.973E-3</v>
      </c>
      <c r="J65" s="58">
        <v>4.9610000000000001E-3</v>
      </c>
      <c r="K65" s="59">
        <v>94541.4</v>
      </c>
      <c r="L65" s="59">
        <v>469</v>
      </c>
      <c r="M65" s="61">
        <v>26.42</v>
      </c>
    </row>
    <row r="66" spans="1:13" x14ac:dyDescent="0.2">
      <c r="A66" s="3">
        <v>59</v>
      </c>
      <c r="B66" s="58">
        <v>7.5820000000000002E-3</v>
      </c>
      <c r="C66" s="58">
        <v>7.5529999999999998E-3</v>
      </c>
      <c r="D66" s="59">
        <v>90424</v>
      </c>
      <c r="E66" s="59">
        <v>683</v>
      </c>
      <c r="F66" s="61">
        <v>22.87</v>
      </c>
      <c r="G66" s="3" t="s">
        <v>12</v>
      </c>
      <c r="H66" s="3">
        <v>59</v>
      </c>
      <c r="I66" s="58">
        <v>5.9069999999999999E-3</v>
      </c>
      <c r="J66" s="58">
        <v>5.8900000000000003E-3</v>
      </c>
      <c r="K66" s="59">
        <v>94072.4</v>
      </c>
      <c r="L66" s="59">
        <v>554.1</v>
      </c>
      <c r="M66" s="61">
        <v>25.55</v>
      </c>
    </row>
    <row r="67" spans="1:13" x14ac:dyDescent="0.2">
      <c r="A67" s="3">
        <v>60</v>
      </c>
      <c r="B67" s="58">
        <v>8.6250000000000007E-3</v>
      </c>
      <c r="C67" s="58">
        <v>8.5880000000000001E-3</v>
      </c>
      <c r="D67" s="59">
        <v>89741</v>
      </c>
      <c r="E67" s="59">
        <v>770.7</v>
      </c>
      <c r="F67" s="61">
        <v>22.04</v>
      </c>
      <c r="G67" s="3" t="s">
        <v>12</v>
      </c>
      <c r="H67" s="3">
        <v>60</v>
      </c>
      <c r="I67" s="58">
        <v>5.9779999999999998E-3</v>
      </c>
      <c r="J67" s="58">
        <v>5.96E-3</v>
      </c>
      <c r="K67" s="59">
        <v>93518.3</v>
      </c>
      <c r="L67" s="59">
        <v>557.4</v>
      </c>
      <c r="M67" s="61">
        <v>24.7</v>
      </c>
    </row>
    <row r="68" spans="1:13" x14ac:dyDescent="0.2">
      <c r="A68" s="3">
        <v>61</v>
      </c>
      <c r="B68" s="58">
        <v>9.7380000000000001E-3</v>
      </c>
      <c r="C68" s="58">
        <v>9.6900000000000007E-3</v>
      </c>
      <c r="D68" s="59">
        <v>88970.3</v>
      </c>
      <c r="E68" s="59">
        <v>862.2</v>
      </c>
      <c r="F68" s="61">
        <v>21.23</v>
      </c>
      <c r="G68" s="3" t="s">
        <v>12</v>
      </c>
      <c r="H68" s="3">
        <v>61</v>
      </c>
      <c r="I68" s="58">
        <v>6.1720000000000004E-3</v>
      </c>
      <c r="J68" s="58">
        <v>6.1529999999999996E-3</v>
      </c>
      <c r="K68" s="59">
        <v>92960.9</v>
      </c>
      <c r="L68" s="59">
        <v>572</v>
      </c>
      <c r="M68" s="61">
        <v>23.84</v>
      </c>
    </row>
    <row r="69" spans="1:13" x14ac:dyDescent="0.2">
      <c r="A69" s="3">
        <v>62</v>
      </c>
      <c r="B69" s="58">
        <v>1.0368E-2</v>
      </c>
      <c r="C69" s="58">
        <v>1.0314E-2</v>
      </c>
      <c r="D69" s="59">
        <v>88108.2</v>
      </c>
      <c r="E69" s="59">
        <v>908.8</v>
      </c>
      <c r="F69" s="61">
        <v>20.43</v>
      </c>
      <c r="G69" s="3" t="s">
        <v>12</v>
      </c>
      <c r="H69" s="3">
        <v>62</v>
      </c>
      <c r="I69" s="58">
        <v>6.8710000000000004E-3</v>
      </c>
      <c r="J69" s="58">
        <v>6.8479999999999999E-3</v>
      </c>
      <c r="K69" s="59">
        <v>92388.9</v>
      </c>
      <c r="L69" s="59">
        <v>632.70000000000005</v>
      </c>
      <c r="M69" s="61">
        <v>22.98</v>
      </c>
    </row>
    <row r="70" spans="1:13" x14ac:dyDescent="0.2">
      <c r="A70" s="3">
        <v>63</v>
      </c>
      <c r="B70" s="58">
        <v>1.1336000000000001E-2</v>
      </c>
      <c r="C70" s="58">
        <v>1.1272000000000001E-2</v>
      </c>
      <c r="D70" s="59">
        <v>87199.4</v>
      </c>
      <c r="E70" s="59">
        <v>982.9</v>
      </c>
      <c r="F70" s="61">
        <v>19.64</v>
      </c>
      <c r="G70" s="3" t="s">
        <v>12</v>
      </c>
      <c r="H70" s="3">
        <v>63</v>
      </c>
      <c r="I70" s="58">
        <v>7.7679999999999997E-3</v>
      </c>
      <c r="J70" s="58">
        <v>7.7380000000000001E-3</v>
      </c>
      <c r="K70" s="59">
        <v>91756.3</v>
      </c>
      <c r="L70" s="59">
        <v>710</v>
      </c>
      <c r="M70" s="61">
        <v>22.14</v>
      </c>
    </row>
    <row r="71" spans="1:13" x14ac:dyDescent="0.2">
      <c r="A71" s="3">
        <v>64</v>
      </c>
      <c r="B71" s="58">
        <v>1.2314E-2</v>
      </c>
      <c r="C71" s="58">
        <v>1.2238000000000001E-2</v>
      </c>
      <c r="D71" s="59">
        <v>86216.5</v>
      </c>
      <c r="E71" s="59">
        <v>1055.0999999999999</v>
      </c>
      <c r="F71" s="61">
        <v>18.86</v>
      </c>
      <c r="G71" s="3" t="s">
        <v>12</v>
      </c>
      <c r="H71" s="3">
        <v>64</v>
      </c>
      <c r="I71" s="58">
        <v>8.3649999999999992E-3</v>
      </c>
      <c r="J71" s="58">
        <v>8.3300000000000006E-3</v>
      </c>
      <c r="K71" s="59">
        <v>91046.3</v>
      </c>
      <c r="L71" s="59">
        <v>758.4</v>
      </c>
      <c r="M71" s="61">
        <v>21.31</v>
      </c>
    </row>
    <row r="72" spans="1:13" x14ac:dyDescent="0.2">
      <c r="A72" s="3">
        <v>65</v>
      </c>
      <c r="B72" s="58">
        <v>1.2772E-2</v>
      </c>
      <c r="C72" s="58">
        <v>1.2690999999999999E-2</v>
      </c>
      <c r="D72" s="59">
        <v>85161.3</v>
      </c>
      <c r="E72" s="59">
        <v>1080.8</v>
      </c>
      <c r="F72" s="61">
        <v>18.079999999999998</v>
      </c>
      <c r="G72" s="3" t="s">
        <v>12</v>
      </c>
      <c r="H72" s="3">
        <v>65</v>
      </c>
      <c r="I72" s="58">
        <v>9.1020000000000007E-3</v>
      </c>
      <c r="J72" s="58">
        <v>9.0609999999999996E-3</v>
      </c>
      <c r="K72" s="59">
        <v>90287.9</v>
      </c>
      <c r="L72" s="59">
        <v>818.1</v>
      </c>
      <c r="M72" s="61">
        <v>20.48</v>
      </c>
    </row>
    <row r="73" spans="1:13" x14ac:dyDescent="0.2">
      <c r="A73" s="3">
        <v>66</v>
      </c>
      <c r="B73" s="58">
        <v>1.4925000000000001E-2</v>
      </c>
      <c r="C73" s="58">
        <v>1.4814000000000001E-2</v>
      </c>
      <c r="D73" s="59">
        <v>84080.5</v>
      </c>
      <c r="E73" s="59">
        <v>1245.5999999999999</v>
      </c>
      <c r="F73" s="61">
        <v>17.309999999999999</v>
      </c>
      <c r="G73" s="3" t="s">
        <v>12</v>
      </c>
      <c r="H73" s="3">
        <v>66</v>
      </c>
      <c r="I73" s="58">
        <v>1.0145E-2</v>
      </c>
      <c r="J73" s="58">
        <v>1.0094000000000001E-2</v>
      </c>
      <c r="K73" s="59">
        <v>89469.8</v>
      </c>
      <c r="L73" s="59">
        <v>903.1</v>
      </c>
      <c r="M73" s="61">
        <v>19.670000000000002</v>
      </c>
    </row>
    <row r="74" spans="1:13" x14ac:dyDescent="0.2">
      <c r="A74" s="3">
        <v>67</v>
      </c>
      <c r="B74" s="58">
        <v>1.6579E-2</v>
      </c>
      <c r="C74" s="58">
        <v>1.6441999999999998E-2</v>
      </c>
      <c r="D74" s="59">
        <v>82835</v>
      </c>
      <c r="E74" s="59">
        <v>1362</v>
      </c>
      <c r="F74" s="61">
        <v>16.559999999999999</v>
      </c>
      <c r="G74" s="3" t="s">
        <v>12</v>
      </c>
      <c r="H74" s="3">
        <v>67</v>
      </c>
      <c r="I74" s="58">
        <v>1.1098E-2</v>
      </c>
      <c r="J74" s="58">
        <v>1.1036000000000001E-2</v>
      </c>
      <c r="K74" s="59">
        <v>88566.6</v>
      </c>
      <c r="L74" s="59">
        <v>977.5</v>
      </c>
      <c r="M74" s="61">
        <v>18.86</v>
      </c>
    </row>
    <row r="75" spans="1:13" x14ac:dyDescent="0.2">
      <c r="A75" s="3">
        <v>68</v>
      </c>
      <c r="B75" s="58">
        <v>1.5986E-2</v>
      </c>
      <c r="C75" s="58">
        <v>1.5859999999999999E-2</v>
      </c>
      <c r="D75" s="59">
        <v>81473</v>
      </c>
      <c r="E75" s="59">
        <v>1292.0999999999999</v>
      </c>
      <c r="F75" s="61">
        <v>15.83</v>
      </c>
      <c r="G75" s="3" t="s">
        <v>12</v>
      </c>
      <c r="H75" s="3">
        <v>68</v>
      </c>
      <c r="I75" s="58">
        <v>1.1337E-2</v>
      </c>
      <c r="J75" s="58">
        <v>1.1273E-2</v>
      </c>
      <c r="K75" s="59">
        <v>87589.2</v>
      </c>
      <c r="L75" s="59">
        <v>987.4</v>
      </c>
      <c r="M75" s="61">
        <v>18.07</v>
      </c>
    </row>
    <row r="76" spans="1:13" x14ac:dyDescent="0.2">
      <c r="A76" s="3">
        <v>69</v>
      </c>
      <c r="B76" s="58">
        <v>1.9155999999999999E-2</v>
      </c>
      <c r="C76" s="58">
        <v>1.8974000000000001E-2</v>
      </c>
      <c r="D76" s="59">
        <v>80180.800000000003</v>
      </c>
      <c r="E76" s="59">
        <v>1521.4</v>
      </c>
      <c r="F76" s="61">
        <v>15.08</v>
      </c>
      <c r="G76" s="3" t="s">
        <v>12</v>
      </c>
      <c r="H76" s="3">
        <v>69</v>
      </c>
      <c r="I76" s="58">
        <v>1.3275E-2</v>
      </c>
      <c r="J76" s="58">
        <v>1.3187000000000001E-2</v>
      </c>
      <c r="K76" s="59">
        <v>86601.8</v>
      </c>
      <c r="L76" s="59">
        <v>1142.0999999999999</v>
      </c>
      <c r="M76" s="61">
        <v>17.27</v>
      </c>
    </row>
    <row r="77" spans="1:13" x14ac:dyDescent="0.2">
      <c r="A77" s="3">
        <v>70</v>
      </c>
      <c r="B77" s="58">
        <v>2.1316999999999999E-2</v>
      </c>
      <c r="C77" s="58">
        <v>2.1092E-2</v>
      </c>
      <c r="D77" s="59">
        <v>78659.5</v>
      </c>
      <c r="E77" s="59">
        <v>1659.1</v>
      </c>
      <c r="F77" s="61">
        <v>14.36</v>
      </c>
      <c r="G77" s="3" t="s">
        <v>12</v>
      </c>
      <c r="H77" s="3">
        <v>70</v>
      </c>
      <c r="I77" s="58">
        <v>1.4494E-2</v>
      </c>
      <c r="J77" s="58">
        <v>1.439E-2</v>
      </c>
      <c r="K77" s="59">
        <v>85459.7</v>
      </c>
      <c r="L77" s="59">
        <v>1229.7</v>
      </c>
      <c r="M77" s="61">
        <v>16.489999999999998</v>
      </c>
    </row>
    <row r="78" spans="1:13" x14ac:dyDescent="0.2">
      <c r="A78" s="3">
        <v>71</v>
      </c>
      <c r="B78" s="58">
        <v>2.3147000000000001E-2</v>
      </c>
      <c r="C78" s="58">
        <v>2.2882E-2</v>
      </c>
      <c r="D78" s="59">
        <v>77000.399999999994</v>
      </c>
      <c r="E78" s="59">
        <v>1761.9</v>
      </c>
      <c r="F78" s="61">
        <v>13.66</v>
      </c>
      <c r="G78" s="3" t="s">
        <v>12</v>
      </c>
      <c r="H78" s="3">
        <v>71</v>
      </c>
      <c r="I78" s="58">
        <v>1.5287E-2</v>
      </c>
      <c r="J78" s="58">
        <v>1.5171E-2</v>
      </c>
      <c r="K78" s="59">
        <v>84230</v>
      </c>
      <c r="L78" s="59">
        <v>1277.8</v>
      </c>
      <c r="M78" s="61">
        <v>15.72</v>
      </c>
    </row>
    <row r="79" spans="1:13" x14ac:dyDescent="0.2">
      <c r="A79" s="3">
        <v>72</v>
      </c>
      <c r="B79" s="58">
        <v>2.6256000000000002E-2</v>
      </c>
      <c r="C79" s="58">
        <v>2.5915000000000001E-2</v>
      </c>
      <c r="D79" s="59">
        <v>75238.399999999994</v>
      </c>
      <c r="E79" s="59">
        <v>1949.8</v>
      </c>
      <c r="F79" s="61">
        <v>12.97</v>
      </c>
      <c r="G79" s="3" t="s">
        <v>12</v>
      </c>
      <c r="H79" s="3">
        <v>72</v>
      </c>
      <c r="I79" s="58">
        <v>1.7443E-2</v>
      </c>
      <c r="J79" s="58">
        <v>1.7291999999999998E-2</v>
      </c>
      <c r="K79" s="59">
        <v>82952.100000000006</v>
      </c>
      <c r="L79" s="59">
        <v>1434.4</v>
      </c>
      <c r="M79" s="61">
        <v>14.96</v>
      </c>
    </row>
    <row r="80" spans="1:13" x14ac:dyDescent="0.2">
      <c r="A80" s="3">
        <v>73</v>
      </c>
      <c r="B80" s="58">
        <v>2.7725E-2</v>
      </c>
      <c r="C80" s="58">
        <v>2.7345999999999999E-2</v>
      </c>
      <c r="D80" s="59">
        <v>73288.600000000006</v>
      </c>
      <c r="E80" s="59">
        <v>2004.1</v>
      </c>
      <c r="F80" s="61">
        <v>12.3</v>
      </c>
      <c r="G80" s="3" t="s">
        <v>12</v>
      </c>
      <c r="H80" s="3">
        <v>73</v>
      </c>
      <c r="I80" s="58">
        <v>1.9848000000000001E-2</v>
      </c>
      <c r="J80" s="58">
        <v>1.9653E-2</v>
      </c>
      <c r="K80" s="59">
        <v>81517.7</v>
      </c>
      <c r="L80" s="59">
        <v>1602</v>
      </c>
      <c r="M80" s="61">
        <v>14.21</v>
      </c>
    </row>
    <row r="81" spans="1:13" x14ac:dyDescent="0.2">
      <c r="A81" s="3">
        <v>74</v>
      </c>
      <c r="B81" s="58">
        <v>3.2561E-2</v>
      </c>
      <c r="C81" s="58">
        <v>3.2039999999999999E-2</v>
      </c>
      <c r="D81" s="59">
        <v>71284.5</v>
      </c>
      <c r="E81" s="59">
        <v>2283.9</v>
      </c>
      <c r="F81" s="61">
        <v>11.63</v>
      </c>
      <c r="G81" s="3" t="s">
        <v>12</v>
      </c>
      <c r="H81" s="3">
        <v>74</v>
      </c>
      <c r="I81" s="58">
        <v>2.1104000000000001E-2</v>
      </c>
      <c r="J81" s="58">
        <v>2.0884E-2</v>
      </c>
      <c r="K81" s="59">
        <v>79915.7</v>
      </c>
      <c r="L81" s="59">
        <v>1668.9</v>
      </c>
      <c r="M81" s="61">
        <v>13.49</v>
      </c>
    </row>
    <row r="82" spans="1:13" x14ac:dyDescent="0.2">
      <c r="A82" s="3">
        <v>75</v>
      </c>
      <c r="B82" s="58">
        <v>3.6180999999999998E-2</v>
      </c>
      <c r="C82" s="58">
        <v>3.5538E-2</v>
      </c>
      <c r="D82" s="59">
        <v>69000.600000000006</v>
      </c>
      <c r="E82" s="59">
        <v>2452.1</v>
      </c>
      <c r="F82" s="61">
        <v>11</v>
      </c>
      <c r="G82" s="3" t="s">
        <v>12</v>
      </c>
      <c r="H82" s="3">
        <v>75</v>
      </c>
      <c r="I82" s="58">
        <v>2.2586999999999999E-2</v>
      </c>
      <c r="J82" s="58">
        <v>2.2335000000000001E-2</v>
      </c>
      <c r="K82" s="59">
        <v>78246.7</v>
      </c>
      <c r="L82" s="59">
        <v>1747.6</v>
      </c>
      <c r="M82" s="61">
        <v>12.77</v>
      </c>
    </row>
    <row r="83" spans="1:13" x14ac:dyDescent="0.2">
      <c r="A83" s="3">
        <v>76</v>
      </c>
      <c r="B83" s="58">
        <v>3.9394999999999999E-2</v>
      </c>
      <c r="C83" s="58">
        <v>3.8634000000000002E-2</v>
      </c>
      <c r="D83" s="59">
        <v>66548.399999999994</v>
      </c>
      <c r="E83" s="59">
        <v>2571.1</v>
      </c>
      <c r="F83" s="61">
        <v>10.38</v>
      </c>
      <c r="G83" s="3" t="s">
        <v>12</v>
      </c>
      <c r="H83" s="3">
        <v>76</v>
      </c>
      <c r="I83" s="58">
        <v>2.7129E-2</v>
      </c>
      <c r="J83" s="58">
        <v>2.6766000000000002E-2</v>
      </c>
      <c r="K83" s="59">
        <v>76499.100000000006</v>
      </c>
      <c r="L83" s="59">
        <v>2047.6</v>
      </c>
      <c r="M83" s="61">
        <v>12.05</v>
      </c>
    </row>
    <row r="84" spans="1:13" x14ac:dyDescent="0.2">
      <c r="A84" s="3">
        <v>77</v>
      </c>
      <c r="B84" s="58">
        <v>4.4238E-2</v>
      </c>
      <c r="C84" s="58">
        <v>4.3279999999999999E-2</v>
      </c>
      <c r="D84" s="59">
        <v>63977.4</v>
      </c>
      <c r="E84" s="59">
        <v>2769</v>
      </c>
      <c r="F84" s="61">
        <v>9.7799999999999994</v>
      </c>
      <c r="G84" s="3" t="s">
        <v>12</v>
      </c>
      <c r="H84" s="3">
        <v>77</v>
      </c>
      <c r="I84" s="58">
        <v>2.9401E-2</v>
      </c>
      <c r="J84" s="58">
        <v>2.8975000000000001E-2</v>
      </c>
      <c r="K84" s="59">
        <v>74451.5</v>
      </c>
      <c r="L84" s="59">
        <v>2157.1999999999998</v>
      </c>
      <c r="M84" s="61">
        <v>11.36</v>
      </c>
    </row>
    <row r="85" spans="1:13" x14ac:dyDescent="0.2">
      <c r="A85" s="3">
        <v>78</v>
      </c>
      <c r="B85" s="58">
        <v>4.7710000000000002E-2</v>
      </c>
      <c r="C85" s="58">
        <v>4.6598000000000001E-2</v>
      </c>
      <c r="D85" s="59">
        <v>61208.4</v>
      </c>
      <c r="E85" s="59">
        <v>2852.2</v>
      </c>
      <c r="F85" s="61">
        <v>9.1999999999999993</v>
      </c>
      <c r="G85" s="3" t="s">
        <v>12</v>
      </c>
      <c r="H85" s="3">
        <v>78</v>
      </c>
      <c r="I85" s="58">
        <v>3.3984E-2</v>
      </c>
      <c r="J85" s="58">
        <v>3.3416000000000001E-2</v>
      </c>
      <c r="K85" s="59">
        <v>72294.3</v>
      </c>
      <c r="L85" s="59">
        <v>2415.8000000000002</v>
      </c>
      <c r="M85" s="61">
        <v>10.69</v>
      </c>
    </row>
    <row r="86" spans="1:13" x14ac:dyDescent="0.2">
      <c r="A86" s="3">
        <v>79</v>
      </c>
      <c r="B86" s="58">
        <v>5.6381000000000001E-2</v>
      </c>
      <c r="C86" s="58">
        <v>5.4835000000000002E-2</v>
      </c>
      <c r="D86" s="59">
        <v>58356.2</v>
      </c>
      <c r="E86" s="59">
        <v>3200</v>
      </c>
      <c r="F86" s="61">
        <v>8.6300000000000008</v>
      </c>
      <c r="G86" s="3" t="s">
        <v>12</v>
      </c>
      <c r="H86" s="3">
        <v>79</v>
      </c>
      <c r="I86" s="58">
        <v>3.6594000000000002E-2</v>
      </c>
      <c r="J86" s="58">
        <v>3.5936999999999997E-2</v>
      </c>
      <c r="K86" s="59">
        <v>69878.5</v>
      </c>
      <c r="L86" s="59">
        <v>2511.1999999999998</v>
      </c>
      <c r="M86" s="61">
        <v>10.039999999999999</v>
      </c>
    </row>
    <row r="87" spans="1:13" x14ac:dyDescent="0.2">
      <c r="A87" s="3">
        <v>80</v>
      </c>
      <c r="B87" s="58">
        <v>5.9373000000000002E-2</v>
      </c>
      <c r="C87" s="58">
        <v>5.7661999999999998E-2</v>
      </c>
      <c r="D87" s="59">
        <v>55156.3</v>
      </c>
      <c r="E87" s="59">
        <v>3180.4</v>
      </c>
      <c r="F87" s="61">
        <v>8.1</v>
      </c>
      <c r="G87" s="3" t="s">
        <v>12</v>
      </c>
      <c r="H87" s="3">
        <v>80</v>
      </c>
      <c r="I87" s="58">
        <v>4.3156E-2</v>
      </c>
      <c r="J87" s="58">
        <v>4.2244999999999998E-2</v>
      </c>
      <c r="K87" s="59">
        <v>67367.3</v>
      </c>
      <c r="L87" s="59">
        <v>2845.9</v>
      </c>
      <c r="M87" s="61">
        <v>9.39</v>
      </c>
    </row>
    <row r="88" spans="1:13" x14ac:dyDescent="0.2">
      <c r="A88" s="3">
        <v>81</v>
      </c>
      <c r="B88" s="58">
        <v>6.6588999999999995E-2</v>
      </c>
      <c r="C88" s="58">
        <v>6.4444000000000001E-2</v>
      </c>
      <c r="D88" s="59">
        <v>51975.9</v>
      </c>
      <c r="E88" s="59">
        <v>3349.5</v>
      </c>
      <c r="F88" s="61">
        <v>7.56</v>
      </c>
      <c r="G88" s="3" t="s">
        <v>12</v>
      </c>
      <c r="H88" s="3">
        <v>81</v>
      </c>
      <c r="I88" s="58">
        <v>4.7195000000000001E-2</v>
      </c>
      <c r="J88" s="58">
        <v>4.6107000000000002E-2</v>
      </c>
      <c r="K88" s="59">
        <v>64521.4</v>
      </c>
      <c r="L88" s="59">
        <v>2974.9</v>
      </c>
      <c r="M88" s="61">
        <v>8.7899999999999991</v>
      </c>
    </row>
    <row r="89" spans="1:13" x14ac:dyDescent="0.2">
      <c r="A89" s="3">
        <v>82</v>
      </c>
      <c r="B89" s="58">
        <v>7.5533000000000003E-2</v>
      </c>
      <c r="C89" s="58">
        <v>7.2785000000000002E-2</v>
      </c>
      <c r="D89" s="59">
        <v>48626.3</v>
      </c>
      <c r="E89" s="59">
        <v>3539.2</v>
      </c>
      <c r="F89" s="61">
        <v>7.05</v>
      </c>
      <c r="G89" s="3" t="s">
        <v>12</v>
      </c>
      <c r="H89" s="3">
        <v>82</v>
      </c>
      <c r="I89" s="58">
        <v>5.5252000000000002E-2</v>
      </c>
      <c r="J89" s="58">
        <v>5.3767000000000002E-2</v>
      </c>
      <c r="K89" s="59">
        <v>61546.5</v>
      </c>
      <c r="L89" s="59">
        <v>3309.2</v>
      </c>
      <c r="M89" s="61">
        <v>8.19</v>
      </c>
    </row>
    <row r="90" spans="1:13" x14ac:dyDescent="0.2">
      <c r="A90" s="3">
        <v>83</v>
      </c>
      <c r="B90" s="58">
        <v>8.3341999999999999E-2</v>
      </c>
      <c r="C90" s="58">
        <v>8.0007999999999996E-2</v>
      </c>
      <c r="D90" s="59">
        <v>45087.1</v>
      </c>
      <c r="E90" s="59">
        <v>3607.3</v>
      </c>
      <c r="F90" s="61">
        <v>6.56</v>
      </c>
      <c r="G90" s="3" t="s">
        <v>12</v>
      </c>
      <c r="H90" s="3">
        <v>83</v>
      </c>
      <c r="I90" s="58">
        <v>6.2798999999999994E-2</v>
      </c>
      <c r="J90" s="58">
        <v>6.0886999999999997E-2</v>
      </c>
      <c r="K90" s="59">
        <v>58237.4</v>
      </c>
      <c r="L90" s="59">
        <v>3545.9</v>
      </c>
      <c r="M90" s="61">
        <v>7.62</v>
      </c>
    </row>
    <row r="91" spans="1:13" x14ac:dyDescent="0.2">
      <c r="A91" s="3">
        <v>84</v>
      </c>
      <c r="B91" s="58">
        <v>9.6255999999999994E-2</v>
      </c>
      <c r="C91" s="58">
        <v>9.1836000000000001E-2</v>
      </c>
      <c r="D91" s="59">
        <v>41479.800000000003</v>
      </c>
      <c r="E91" s="59">
        <v>3809.3</v>
      </c>
      <c r="F91" s="61">
        <v>6.09</v>
      </c>
      <c r="G91" s="3" t="s">
        <v>12</v>
      </c>
      <c r="H91" s="3">
        <v>84</v>
      </c>
      <c r="I91" s="58">
        <v>7.1443000000000006E-2</v>
      </c>
      <c r="J91" s="58">
        <v>6.8978999999999999E-2</v>
      </c>
      <c r="K91" s="59">
        <v>54691.5</v>
      </c>
      <c r="L91" s="59">
        <v>3772.6</v>
      </c>
      <c r="M91" s="61">
        <v>7.09</v>
      </c>
    </row>
    <row r="92" spans="1:13" x14ac:dyDescent="0.2">
      <c r="A92" s="3">
        <v>85</v>
      </c>
      <c r="B92" s="58">
        <v>0.111389</v>
      </c>
      <c r="C92" s="58">
        <v>0.10551199999999999</v>
      </c>
      <c r="D92" s="59">
        <v>37670.400000000001</v>
      </c>
      <c r="E92" s="59">
        <v>3974.7</v>
      </c>
      <c r="F92" s="61">
        <v>5.66</v>
      </c>
      <c r="G92" s="3" t="s">
        <v>12</v>
      </c>
      <c r="H92" s="3">
        <v>85</v>
      </c>
      <c r="I92" s="58">
        <v>8.2122000000000001E-2</v>
      </c>
      <c r="J92" s="58">
        <v>7.8882999999999995E-2</v>
      </c>
      <c r="K92" s="59">
        <v>50918.9</v>
      </c>
      <c r="L92" s="59">
        <v>4016.6</v>
      </c>
      <c r="M92" s="61">
        <v>6.57</v>
      </c>
    </row>
    <row r="93" spans="1:13" x14ac:dyDescent="0.2">
      <c r="A93" s="3">
        <v>86</v>
      </c>
      <c r="B93" s="58">
        <v>0.12382899999999999</v>
      </c>
      <c r="C93" s="58">
        <v>0.116609</v>
      </c>
      <c r="D93" s="59">
        <v>33695.699999999997</v>
      </c>
      <c r="E93" s="59">
        <v>3929.2</v>
      </c>
      <c r="F93" s="61">
        <v>5.26</v>
      </c>
      <c r="G93" s="3" t="s">
        <v>12</v>
      </c>
      <c r="H93" s="3">
        <v>86</v>
      </c>
      <c r="I93" s="58">
        <v>9.4313999999999995E-2</v>
      </c>
      <c r="J93" s="58">
        <v>9.0066999999999994E-2</v>
      </c>
      <c r="K93" s="59">
        <v>46902.3</v>
      </c>
      <c r="L93" s="59">
        <v>4224.3</v>
      </c>
      <c r="M93" s="61">
        <v>6.09</v>
      </c>
    </row>
    <row r="94" spans="1:13" x14ac:dyDescent="0.2">
      <c r="A94" s="3">
        <v>87</v>
      </c>
      <c r="B94" s="58">
        <v>0.130052</v>
      </c>
      <c r="C94" s="58">
        <v>0.122112</v>
      </c>
      <c r="D94" s="59">
        <v>29766.5</v>
      </c>
      <c r="E94" s="59">
        <v>3634.8</v>
      </c>
      <c r="F94" s="61">
        <v>4.8899999999999997</v>
      </c>
      <c r="G94" s="3" t="s">
        <v>12</v>
      </c>
      <c r="H94" s="3">
        <v>87</v>
      </c>
      <c r="I94" s="58">
        <v>0.10224</v>
      </c>
      <c r="J94" s="58">
        <v>9.7267000000000006E-2</v>
      </c>
      <c r="K94" s="59">
        <v>42677.9</v>
      </c>
      <c r="L94" s="59">
        <v>4151.2</v>
      </c>
      <c r="M94" s="61">
        <v>5.65</v>
      </c>
    </row>
    <row r="95" spans="1:13" x14ac:dyDescent="0.2">
      <c r="A95" s="3">
        <v>88</v>
      </c>
      <c r="B95" s="58">
        <v>0.15507699999999999</v>
      </c>
      <c r="C95" s="58">
        <v>0.14391799999999999</v>
      </c>
      <c r="D95" s="59">
        <v>26131.7</v>
      </c>
      <c r="E95" s="59">
        <v>3760.8</v>
      </c>
      <c r="F95" s="61">
        <v>4.5</v>
      </c>
      <c r="G95" s="3" t="s">
        <v>12</v>
      </c>
      <c r="H95" s="3">
        <v>88</v>
      </c>
      <c r="I95" s="58">
        <v>0.119561</v>
      </c>
      <c r="J95" s="58">
        <v>0.112817</v>
      </c>
      <c r="K95" s="59">
        <v>38526.800000000003</v>
      </c>
      <c r="L95" s="59">
        <v>4346.5</v>
      </c>
      <c r="M95" s="61">
        <v>5.2</v>
      </c>
    </row>
    <row r="96" spans="1:13" x14ac:dyDescent="0.2">
      <c r="A96" s="3">
        <v>89</v>
      </c>
      <c r="B96" s="58">
        <v>0.16874600000000001</v>
      </c>
      <c r="C96" s="58">
        <v>0.155616</v>
      </c>
      <c r="D96" s="59">
        <v>22370.9</v>
      </c>
      <c r="E96" s="59">
        <v>3481.3</v>
      </c>
      <c r="F96" s="61">
        <v>4.18</v>
      </c>
      <c r="G96" s="3" t="s">
        <v>12</v>
      </c>
      <c r="H96" s="3">
        <v>89</v>
      </c>
      <c r="I96" s="58">
        <v>0.13535700000000001</v>
      </c>
      <c r="J96" s="58">
        <v>0.126777</v>
      </c>
      <c r="K96" s="59">
        <v>34180.300000000003</v>
      </c>
      <c r="L96" s="59">
        <v>4333.3</v>
      </c>
      <c r="M96" s="61">
        <v>4.8</v>
      </c>
    </row>
    <row r="97" spans="1:13" x14ac:dyDescent="0.2">
      <c r="A97" s="3">
        <v>90</v>
      </c>
      <c r="B97" s="58">
        <v>0.18746299999999999</v>
      </c>
      <c r="C97" s="58">
        <v>0.17139699999999999</v>
      </c>
      <c r="D97" s="59">
        <v>18889.599999999999</v>
      </c>
      <c r="E97" s="59">
        <v>3237.6</v>
      </c>
      <c r="F97" s="61">
        <v>3.86</v>
      </c>
      <c r="G97" s="3" t="s">
        <v>12</v>
      </c>
      <c r="H97" s="3">
        <v>90</v>
      </c>
      <c r="I97" s="58">
        <v>0.15140799999999999</v>
      </c>
      <c r="J97" s="58">
        <v>0.14075199999999999</v>
      </c>
      <c r="K97" s="59">
        <v>29847</v>
      </c>
      <c r="L97" s="59">
        <v>4201</v>
      </c>
      <c r="M97" s="61">
        <v>4.43</v>
      </c>
    </row>
    <row r="98" spans="1:13" x14ac:dyDescent="0.2">
      <c r="A98" s="3">
        <v>91</v>
      </c>
      <c r="B98" s="58">
        <v>0.225831</v>
      </c>
      <c r="C98" s="58">
        <v>0.20291799999999999</v>
      </c>
      <c r="D98" s="59">
        <v>15652</v>
      </c>
      <c r="E98" s="59">
        <v>3176.1</v>
      </c>
      <c r="F98" s="61">
        <v>3.55</v>
      </c>
      <c r="G98" s="3" t="s">
        <v>12</v>
      </c>
      <c r="H98" s="3">
        <v>91</v>
      </c>
      <c r="I98" s="58">
        <v>0.17685200000000001</v>
      </c>
      <c r="J98" s="58">
        <v>0.16248399999999999</v>
      </c>
      <c r="K98" s="59">
        <v>25646</v>
      </c>
      <c r="L98" s="59">
        <v>4167.1000000000004</v>
      </c>
      <c r="M98" s="61">
        <v>4.07</v>
      </c>
    </row>
    <row r="99" spans="1:13" x14ac:dyDescent="0.2">
      <c r="A99" s="3">
        <v>92</v>
      </c>
      <c r="B99" s="58">
        <v>0.23294999999999999</v>
      </c>
      <c r="C99" s="58">
        <v>0.208648</v>
      </c>
      <c r="D99" s="59">
        <v>12475.9</v>
      </c>
      <c r="E99" s="59">
        <v>2603.1</v>
      </c>
      <c r="F99" s="61">
        <v>3.33</v>
      </c>
      <c r="G99" s="3" t="s">
        <v>12</v>
      </c>
      <c r="H99" s="3">
        <v>92</v>
      </c>
      <c r="I99" s="58">
        <v>0.19045000000000001</v>
      </c>
      <c r="J99" s="58">
        <v>0.17389099999999999</v>
      </c>
      <c r="K99" s="59">
        <v>21478.9</v>
      </c>
      <c r="L99" s="59">
        <v>3735</v>
      </c>
      <c r="M99" s="61">
        <v>3.76</v>
      </c>
    </row>
    <row r="100" spans="1:13" x14ac:dyDescent="0.2">
      <c r="A100" s="3">
        <v>93</v>
      </c>
      <c r="B100" s="58">
        <v>0.25288500000000003</v>
      </c>
      <c r="C100" s="58">
        <v>0.224499</v>
      </c>
      <c r="D100" s="59">
        <v>9872.7999999999993</v>
      </c>
      <c r="E100" s="59">
        <v>2216.4</v>
      </c>
      <c r="F100" s="61">
        <v>3.07</v>
      </c>
      <c r="G100" s="3" t="s">
        <v>12</v>
      </c>
      <c r="H100" s="3">
        <v>93</v>
      </c>
      <c r="I100" s="58">
        <v>0.221217</v>
      </c>
      <c r="J100" s="58">
        <v>0.199185</v>
      </c>
      <c r="K100" s="59">
        <v>17743.900000000001</v>
      </c>
      <c r="L100" s="59">
        <v>3534.3</v>
      </c>
      <c r="M100" s="61">
        <v>3.45</v>
      </c>
    </row>
    <row r="101" spans="1:13" x14ac:dyDescent="0.2">
      <c r="A101" s="3">
        <v>94</v>
      </c>
      <c r="B101" s="58">
        <v>0.30523</v>
      </c>
      <c r="C101" s="58">
        <v>0.26481500000000002</v>
      </c>
      <c r="D101" s="59">
        <v>7656.4</v>
      </c>
      <c r="E101" s="59">
        <v>2027.5</v>
      </c>
      <c r="F101" s="61">
        <v>2.81</v>
      </c>
      <c r="G101" s="3" t="s">
        <v>12</v>
      </c>
      <c r="H101" s="3">
        <v>94</v>
      </c>
      <c r="I101" s="58">
        <v>0.25159799999999999</v>
      </c>
      <c r="J101" s="58">
        <v>0.22348399999999999</v>
      </c>
      <c r="K101" s="59">
        <v>14209.6</v>
      </c>
      <c r="L101" s="59">
        <v>3175.6</v>
      </c>
      <c r="M101" s="61">
        <v>3.18</v>
      </c>
    </row>
    <row r="102" spans="1:13" x14ac:dyDescent="0.2">
      <c r="A102" s="3">
        <v>95</v>
      </c>
      <c r="B102" s="58">
        <v>0.322662</v>
      </c>
      <c r="C102" s="58">
        <v>0.27783799999999997</v>
      </c>
      <c r="D102" s="59">
        <v>5628.9</v>
      </c>
      <c r="E102" s="59">
        <v>1563.9</v>
      </c>
      <c r="F102" s="61">
        <v>2.65</v>
      </c>
      <c r="G102" s="3" t="s">
        <v>12</v>
      </c>
      <c r="H102" s="3">
        <v>95</v>
      </c>
      <c r="I102" s="58">
        <v>0.27019399999999999</v>
      </c>
      <c r="J102" s="58">
        <v>0.238036</v>
      </c>
      <c r="K102" s="59">
        <v>11034</v>
      </c>
      <c r="L102" s="59">
        <v>2626.5</v>
      </c>
      <c r="M102" s="61">
        <v>2.95</v>
      </c>
    </row>
    <row r="103" spans="1:13" x14ac:dyDescent="0.2">
      <c r="A103" s="3">
        <v>96</v>
      </c>
      <c r="B103" s="58">
        <v>0.33427200000000001</v>
      </c>
      <c r="C103" s="58">
        <v>0.28640399999999999</v>
      </c>
      <c r="D103" s="59">
        <v>4065</v>
      </c>
      <c r="E103" s="59">
        <v>1164.2</v>
      </c>
      <c r="F103" s="61">
        <v>2.48</v>
      </c>
      <c r="G103" s="3" t="s">
        <v>12</v>
      </c>
      <c r="H103" s="3">
        <v>96</v>
      </c>
      <c r="I103" s="58">
        <v>0.29817399999999999</v>
      </c>
      <c r="J103" s="58">
        <v>0.259488</v>
      </c>
      <c r="K103" s="59">
        <v>8407.5</v>
      </c>
      <c r="L103" s="59">
        <v>2181.6</v>
      </c>
      <c r="M103" s="61">
        <v>2.72</v>
      </c>
    </row>
    <row r="104" spans="1:13" x14ac:dyDescent="0.2">
      <c r="A104" s="3">
        <v>97</v>
      </c>
      <c r="B104" s="58">
        <v>0.35913299999999998</v>
      </c>
      <c r="C104" s="58">
        <v>0.30446200000000001</v>
      </c>
      <c r="D104" s="59">
        <v>2900.7</v>
      </c>
      <c r="E104" s="59">
        <v>883.2</v>
      </c>
      <c r="F104" s="61">
        <v>2.27</v>
      </c>
      <c r="G104" s="3" t="s">
        <v>12</v>
      </c>
      <c r="H104" s="3">
        <v>97</v>
      </c>
      <c r="I104" s="58">
        <v>0.33113500000000001</v>
      </c>
      <c r="J104" s="58">
        <v>0.28409699999999999</v>
      </c>
      <c r="K104" s="59">
        <v>6225.8</v>
      </c>
      <c r="L104" s="59">
        <v>1768.7</v>
      </c>
      <c r="M104" s="61">
        <v>2.5</v>
      </c>
    </row>
    <row r="105" spans="1:13" x14ac:dyDescent="0.2">
      <c r="A105" s="3">
        <v>98</v>
      </c>
      <c r="B105" s="58">
        <v>0.46301399999999998</v>
      </c>
      <c r="C105" s="58">
        <v>0.375973</v>
      </c>
      <c r="D105" s="59">
        <v>2017.6</v>
      </c>
      <c r="E105" s="59">
        <v>758.6</v>
      </c>
      <c r="F105" s="61">
        <v>2.04</v>
      </c>
      <c r="G105" s="3" t="s">
        <v>12</v>
      </c>
      <c r="H105" s="3">
        <v>98</v>
      </c>
      <c r="I105" s="58">
        <v>0.36350900000000003</v>
      </c>
      <c r="J105" s="58">
        <v>0.30760100000000001</v>
      </c>
      <c r="K105" s="59">
        <v>4457.1000000000004</v>
      </c>
      <c r="L105" s="59">
        <v>1371</v>
      </c>
      <c r="M105" s="61">
        <v>2.29</v>
      </c>
    </row>
    <row r="106" spans="1:13" x14ac:dyDescent="0.2">
      <c r="A106" s="3">
        <v>99</v>
      </c>
      <c r="B106" s="58">
        <v>0.5</v>
      </c>
      <c r="C106" s="58">
        <v>0.4</v>
      </c>
      <c r="D106" s="59">
        <v>1259</v>
      </c>
      <c r="E106" s="59">
        <v>503.6</v>
      </c>
      <c r="F106" s="61">
        <v>1.97</v>
      </c>
      <c r="G106" s="3" t="s">
        <v>12</v>
      </c>
      <c r="H106" s="3">
        <v>99</v>
      </c>
      <c r="I106" s="58">
        <v>0.41915599999999997</v>
      </c>
      <c r="J106" s="58">
        <v>0.34653</v>
      </c>
      <c r="K106" s="59">
        <v>3086.1</v>
      </c>
      <c r="L106" s="59">
        <v>1069.4000000000001</v>
      </c>
      <c r="M106" s="61">
        <v>2.08</v>
      </c>
    </row>
    <row r="107" spans="1:13" x14ac:dyDescent="0.2">
      <c r="A107" s="3">
        <v>100</v>
      </c>
      <c r="B107" s="3">
        <v>0.40972199999999998</v>
      </c>
      <c r="C107" s="3">
        <v>0.34005800000000003</v>
      </c>
      <c r="D107" s="3">
        <v>755.4</v>
      </c>
      <c r="E107" s="3">
        <v>256.89999999999998</v>
      </c>
      <c r="F107" s="3">
        <v>1.95</v>
      </c>
      <c r="G107" s="3" t="s">
        <v>12</v>
      </c>
      <c r="H107" s="3">
        <v>100</v>
      </c>
      <c r="I107" s="3">
        <v>0.457704</v>
      </c>
      <c r="J107" s="3">
        <v>0.37246499999999999</v>
      </c>
      <c r="K107" s="3">
        <v>2016.7</v>
      </c>
      <c r="L107" s="3">
        <v>751.1</v>
      </c>
      <c r="M107" s="3">
        <v>1.92</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4.254E-3</v>
      </c>
      <c r="C7" s="58">
        <v>4.2449999999999996E-3</v>
      </c>
      <c r="D7" s="59">
        <v>100000</v>
      </c>
      <c r="E7" s="59">
        <v>424.5</v>
      </c>
      <c r="F7" s="61">
        <v>78.36</v>
      </c>
      <c r="G7" s="3" t="s">
        <v>12</v>
      </c>
      <c r="H7" s="3">
        <v>0</v>
      </c>
      <c r="I7" s="58">
        <v>2.6700000000000001E-3</v>
      </c>
      <c r="J7" s="58">
        <v>2.666E-3</v>
      </c>
      <c r="K7" s="59">
        <v>100000</v>
      </c>
      <c r="L7" s="59">
        <v>266.60000000000002</v>
      </c>
      <c r="M7" s="61">
        <v>82.3</v>
      </c>
    </row>
    <row r="8" spans="1:13" x14ac:dyDescent="0.2">
      <c r="A8" s="3">
        <v>1</v>
      </c>
      <c r="B8" s="58">
        <v>3.4499999999999998E-4</v>
      </c>
      <c r="C8" s="58">
        <v>3.4499999999999998E-4</v>
      </c>
      <c r="D8" s="59">
        <v>99575.5</v>
      </c>
      <c r="E8" s="59">
        <v>34.299999999999997</v>
      </c>
      <c r="F8" s="61">
        <v>77.69</v>
      </c>
      <c r="G8" s="3" t="s">
        <v>12</v>
      </c>
      <c r="H8" s="3">
        <v>1</v>
      </c>
      <c r="I8" s="58">
        <v>1.01E-4</v>
      </c>
      <c r="J8" s="58">
        <v>1.01E-4</v>
      </c>
      <c r="K8" s="59">
        <v>99733.4</v>
      </c>
      <c r="L8" s="59">
        <v>10.1</v>
      </c>
      <c r="M8" s="61">
        <v>81.52</v>
      </c>
    </row>
    <row r="9" spans="1:13" x14ac:dyDescent="0.2">
      <c r="A9" s="3">
        <v>2</v>
      </c>
      <c r="B9" s="58">
        <v>1.8699999999999999E-4</v>
      </c>
      <c r="C9" s="58">
        <v>1.8699999999999999E-4</v>
      </c>
      <c r="D9" s="59">
        <v>99541.2</v>
      </c>
      <c r="E9" s="59">
        <v>18.600000000000001</v>
      </c>
      <c r="F9" s="61">
        <v>76.72</v>
      </c>
      <c r="G9" s="3" t="s">
        <v>12</v>
      </c>
      <c r="H9" s="3">
        <v>2</v>
      </c>
      <c r="I9" s="58">
        <v>1.5699999999999999E-4</v>
      </c>
      <c r="J9" s="58">
        <v>1.5699999999999999E-4</v>
      </c>
      <c r="K9" s="59">
        <v>99723.3</v>
      </c>
      <c r="L9" s="59">
        <v>15.7</v>
      </c>
      <c r="M9" s="61">
        <v>80.52</v>
      </c>
    </row>
    <row r="10" spans="1:13" x14ac:dyDescent="0.2">
      <c r="A10" s="3">
        <v>3</v>
      </c>
      <c r="B10" s="58">
        <v>7.2999999999999999E-5</v>
      </c>
      <c r="C10" s="58">
        <v>7.2999999999999999E-5</v>
      </c>
      <c r="D10" s="59">
        <v>99522.6</v>
      </c>
      <c r="E10" s="59">
        <v>7.3</v>
      </c>
      <c r="F10" s="61">
        <v>75.73</v>
      </c>
      <c r="G10" s="3" t="s">
        <v>12</v>
      </c>
      <c r="H10" s="3">
        <v>3</v>
      </c>
      <c r="I10" s="58">
        <v>7.6000000000000004E-5</v>
      </c>
      <c r="J10" s="58">
        <v>7.6000000000000004E-5</v>
      </c>
      <c r="K10" s="59">
        <v>99707.6</v>
      </c>
      <c r="L10" s="59">
        <v>7.6</v>
      </c>
      <c r="M10" s="61">
        <v>79.540000000000006</v>
      </c>
    </row>
    <row r="11" spans="1:13" x14ac:dyDescent="0.2">
      <c r="A11" s="3">
        <v>4</v>
      </c>
      <c r="B11" s="58">
        <v>5.3999999999999998E-5</v>
      </c>
      <c r="C11" s="58">
        <v>5.3999999999999998E-5</v>
      </c>
      <c r="D11" s="59">
        <v>99515.3</v>
      </c>
      <c r="E11" s="59">
        <v>5.4</v>
      </c>
      <c r="F11" s="61">
        <v>74.739999999999995</v>
      </c>
      <c r="G11" s="3" t="s">
        <v>12</v>
      </c>
      <c r="H11" s="3">
        <v>4</v>
      </c>
      <c r="I11" s="58">
        <v>5.7000000000000003E-5</v>
      </c>
      <c r="J11" s="58">
        <v>5.7000000000000003E-5</v>
      </c>
      <c r="K11" s="59">
        <v>99700</v>
      </c>
      <c r="L11" s="59">
        <v>5.6</v>
      </c>
      <c r="M11" s="61">
        <v>78.540000000000006</v>
      </c>
    </row>
    <row r="12" spans="1:13" x14ac:dyDescent="0.2">
      <c r="A12" s="3">
        <v>5</v>
      </c>
      <c r="B12" s="58">
        <v>9.0000000000000006E-5</v>
      </c>
      <c r="C12" s="58">
        <v>9.0000000000000006E-5</v>
      </c>
      <c r="D12" s="59">
        <v>99509.9</v>
      </c>
      <c r="E12" s="59">
        <v>8.9</v>
      </c>
      <c r="F12" s="61">
        <v>73.739999999999995</v>
      </c>
      <c r="G12" s="3" t="s">
        <v>12</v>
      </c>
      <c r="H12" s="3">
        <v>5</v>
      </c>
      <c r="I12" s="58">
        <v>1.1400000000000001E-4</v>
      </c>
      <c r="J12" s="58">
        <v>1.1400000000000001E-4</v>
      </c>
      <c r="K12" s="59">
        <v>99694.399999999994</v>
      </c>
      <c r="L12" s="59">
        <v>11.3</v>
      </c>
      <c r="M12" s="61">
        <v>77.55</v>
      </c>
    </row>
    <row r="13" spans="1:13" x14ac:dyDescent="0.2">
      <c r="A13" s="3">
        <v>6</v>
      </c>
      <c r="B13" s="58">
        <v>5.3999999999999998E-5</v>
      </c>
      <c r="C13" s="58">
        <v>5.3999999999999998E-5</v>
      </c>
      <c r="D13" s="59">
        <v>99501</v>
      </c>
      <c r="E13" s="59">
        <v>5.4</v>
      </c>
      <c r="F13" s="61">
        <v>72.75</v>
      </c>
      <c r="G13" s="3" t="s">
        <v>12</v>
      </c>
      <c r="H13" s="3">
        <v>6</v>
      </c>
      <c r="I13" s="58">
        <v>5.7000000000000003E-5</v>
      </c>
      <c r="J13" s="58">
        <v>5.7000000000000003E-5</v>
      </c>
      <c r="K13" s="59">
        <v>99683</v>
      </c>
      <c r="L13" s="59">
        <v>5.7</v>
      </c>
      <c r="M13" s="61">
        <v>76.56</v>
      </c>
    </row>
    <row r="14" spans="1:13" x14ac:dyDescent="0.2">
      <c r="A14" s="3">
        <v>7</v>
      </c>
      <c r="B14" s="58">
        <v>7.2999999999999999E-5</v>
      </c>
      <c r="C14" s="58">
        <v>7.2999999999999999E-5</v>
      </c>
      <c r="D14" s="59">
        <v>99495.6</v>
      </c>
      <c r="E14" s="59">
        <v>7.2</v>
      </c>
      <c r="F14" s="61">
        <v>71.75</v>
      </c>
      <c r="G14" s="3" t="s">
        <v>12</v>
      </c>
      <c r="H14" s="3">
        <v>7</v>
      </c>
      <c r="I14" s="58">
        <v>1.9000000000000001E-5</v>
      </c>
      <c r="J14" s="58">
        <v>1.9000000000000001E-5</v>
      </c>
      <c r="K14" s="59">
        <v>99677.4</v>
      </c>
      <c r="L14" s="59">
        <v>1.9</v>
      </c>
      <c r="M14" s="61">
        <v>75.56</v>
      </c>
    </row>
    <row r="15" spans="1:13" x14ac:dyDescent="0.2">
      <c r="A15" s="3">
        <v>8</v>
      </c>
      <c r="B15" s="58">
        <v>9.2E-5</v>
      </c>
      <c r="C15" s="58">
        <v>9.2E-5</v>
      </c>
      <c r="D15" s="59">
        <v>99488.4</v>
      </c>
      <c r="E15" s="59">
        <v>9.1999999999999993</v>
      </c>
      <c r="F15" s="61">
        <v>70.760000000000005</v>
      </c>
      <c r="G15" s="3" t="s">
        <v>12</v>
      </c>
      <c r="H15" s="3">
        <v>8</v>
      </c>
      <c r="I15" s="58">
        <v>7.7000000000000001E-5</v>
      </c>
      <c r="J15" s="58">
        <v>7.7000000000000001E-5</v>
      </c>
      <c r="K15" s="59">
        <v>99675.5</v>
      </c>
      <c r="L15" s="59">
        <v>7.7</v>
      </c>
      <c r="M15" s="61">
        <v>74.56</v>
      </c>
    </row>
    <row r="16" spans="1:13" x14ac:dyDescent="0.2">
      <c r="A16" s="3">
        <v>9</v>
      </c>
      <c r="B16" s="58">
        <v>9.3999999999999994E-5</v>
      </c>
      <c r="C16" s="58">
        <v>9.3999999999999994E-5</v>
      </c>
      <c r="D16" s="59">
        <v>99479.2</v>
      </c>
      <c r="E16" s="59">
        <v>9.4</v>
      </c>
      <c r="F16" s="61">
        <v>69.760000000000005</v>
      </c>
      <c r="G16" s="3" t="s">
        <v>12</v>
      </c>
      <c r="H16" s="3">
        <v>9</v>
      </c>
      <c r="I16" s="58">
        <v>4.0000000000000003E-5</v>
      </c>
      <c r="J16" s="58">
        <v>4.0000000000000003E-5</v>
      </c>
      <c r="K16" s="59">
        <v>99667.8</v>
      </c>
      <c r="L16" s="59">
        <v>4</v>
      </c>
      <c r="M16" s="61">
        <v>73.569999999999993</v>
      </c>
    </row>
    <row r="17" spans="1:13" x14ac:dyDescent="0.2">
      <c r="A17" s="3">
        <v>10</v>
      </c>
      <c r="B17" s="58">
        <v>1.9000000000000001E-5</v>
      </c>
      <c r="C17" s="58">
        <v>1.9000000000000001E-5</v>
      </c>
      <c r="D17" s="59">
        <v>99469.9</v>
      </c>
      <c r="E17" s="59">
        <v>1.9</v>
      </c>
      <c r="F17" s="61">
        <v>68.77</v>
      </c>
      <c r="G17" s="3" t="s">
        <v>12</v>
      </c>
      <c r="H17" s="3">
        <v>10</v>
      </c>
      <c r="I17" s="58">
        <v>2.0000000000000002E-5</v>
      </c>
      <c r="J17" s="58">
        <v>2.0000000000000002E-5</v>
      </c>
      <c r="K17" s="59">
        <v>99663.8</v>
      </c>
      <c r="L17" s="59">
        <v>2</v>
      </c>
      <c r="M17" s="61">
        <v>72.569999999999993</v>
      </c>
    </row>
    <row r="18" spans="1:13" x14ac:dyDescent="0.2">
      <c r="A18" s="3">
        <v>11</v>
      </c>
      <c r="B18" s="58">
        <v>1.17E-4</v>
      </c>
      <c r="C18" s="58">
        <v>1.17E-4</v>
      </c>
      <c r="D18" s="59">
        <v>99468</v>
      </c>
      <c r="E18" s="59">
        <v>11.7</v>
      </c>
      <c r="F18" s="61">
        <v>67.77</v>
      </c>
      <c r="G18" s="3" t="s">
        <v>12</v>
      </c>
      <c r="H18" s="3">
        <v>11</v>
      </c>
      <c r="I18" s="58">
        <v>8.2999999999999998E-5</v>
      </c>
      <c r="J18" s="58">
        <v>8.2999999999999998E-5</v>
      </c>
      <c r="K18" s="59">
        <v>99661.8</v>
      </c>
      <c r="L18" s="59">
        <v>8.1999999999999993</v>
      </c>
      <c r="M18" s="61">
        <v>71.569999999999993</v>
      </c>
    </row>
    <row r="19" spans="1:13" x14ac:dyDescent="0.2">
      <c r="A19" s="3">
        <v>12</v>
      </c>
      <c r="B19" s="58">
        <v>9.8999999999999994E-5</v>
      </c>
      <c r="C19" s="58">
        <v>9.8999999999999994E-5</v>
      </c>
      <c r="D19" s="59">
        <v>99456.3</v>
      </c>
      <c r="E19" s="59">
        <v>9.9</v>
      </c>
      <c r="F19" s="61">
        <v>66.78</v>
      </c>
      <c r="G19" s="3" t="s">
        <v>12</v>
      </c>
      <c r="H19" s="3">
        <v>12</v>
      </c>
      <c r="I19" s="58">
        <v>8.3999999999999995E-5</v>
      </c>
      <c r="J19" s="58">
        <v>8.3999999999999995E-5</v>
      </c>
      <c r="K19" s="59">
        <v>99653.6</v>
      </c>
      <c r="L19" s="59">
        <v>8.4</v>
      </c>
      <c r="M19" s="61">
        <v>70.58</v>
      </c>
    </row>
    <row r="20" spans="1:13" x14ac:dyDescent="0.2">
      <c r="A20" s="3">
        <v>13</v>
      </c>
      <c r="B20" s="58">
        <v>7.8999999999999996E-5</v>
      </c>
      <c r="C20" s="58">
        <v>7.8999999999999996E-5</v>
      </c>
      <c r="D20" s="59">
        <v>99446.399999999994</v>
      </c>
      <c r="E20" s="59">
        <v>7.8</v>
      </c>
      <c r="F20" s="61">
        <v>65.78</v>
      </c>
      <c r="G20" s="3" t="s">
        <v>12</v>
      </c>
      <c r="H20" s="3">
        <v>13</v>
      </c>
      <c r="I20" s="58">
        <v>4.1999999999999998E-5</v>
      </c>
      <c r="J20" s="58">
        <v>4.1999999999999998E-5</v>
      </c>
      <c r="K20" s="59">
        <v>99645.2</v>
      </c>
      <c r="L20" s="59">
        <v>4.2</v>
      </c>
      <c r="M20" s="61">
        <v>69.58</v>
      </c>
    </row>
    <row r="21" spans="1:13" x14ac:dyDescent="0.2">
      <c r="A21" s="3">
        <v>14</v>
      </c>
      <c r="B21" s="58">
        <v>1.9000000000000001E-5</v>
      </c>
      <c r="C21" s="58">
        <v>1.9000000000000001E-5</v>
      </c>
      <c r="D21" s="59">
        <v>99438.6</v>
      </c>
      <c r="E21" s="59">
        <v>1.9</v>
      </c>
      <c r="F21" s="61">
        <v>64.790000000000006</v>
      </c>
      <c r="G21" s="3" t="s">
        <v>12</v>
      </c>
      <c r="H21" s="3">
        <v>14</v>
      </c>
      <c r="I21" s="58">
        <v>1.03E-4</v>
      </c>
      <c r="J21" s="58">
        <v>1.03E-4</v>
      </c>
      <c r="K21" s="59">
        <v>99641</v>
      </c>
      <c r="L21" s="59">
        <v>10.199999999999999</v>
      </c>
      <c r="M21" s="61">
        <v>68.59</v>
      </c>
    </row>
    <row r="22" spans="1:13" x14ac:dyDescent="0.2">
      <c r="A22" s="3">
        <v>15</v>
      </c>
      <c r="B22" s="58">
        <v>1.3200000000000001E-4</v>
      </c>
      <c r="C22" s="58">
        <v>1.3200000000000001E-4</v>
      </c>
      <c r="D22" s="59">
        <v>99436.6</v>
      </c>
      <c r="E22" s="59">
        <v>13.1</v>
      </c>
      <c r="F22" s="61">
        <v>63.79</v>
      </c>
      <c r="G22" s="3" t="s">
        <v>12</v>
      </c>
      <c r="H22" s="3">
        <v>15</v>
      </c>
      <c r="I22" s="58">
        <v>1.1900000000000001E-4</v>
      </c>
      <c r="J22" s="58">
        <v>1.1900000000000001E-4</v>
      </c>
      <c r="K22" s="59">
        <v>99630.8</v>
      </c>
      <c r="L22" s="59">
        <v>11.9</v>
      </c>
      <c r="M22" s="61">
        <v>67.59</v>
      </c>
    </row>
    <row r="23" spans="1:13" x14ac:dyDescent="0.2">
      <c r="A23" s="3">
        <v>16</v>
      </c>
      <c r="B23" s="58">
        <v>2.2100000000000001E-4</v>
      </c>
      <c r="C23" s="58">
        <v>2.2100000000000001E-4</v>
      </c>
      <c r="D23" s="59">
        <v>99423.5</v>
      </c>
      <c r="E23" s="59">
        <v>22</v>
      </c>
      <c r="F23" s="61">
        <v>62.8</v>
      </c>
      <c r="G23" s="3" t="s">
        <v>12</v>
      </c>
      <c r="H23" s="3">
        <v>16</v>
      </c>
      <c r="I23" s="58">
        <v>1.73E-4</v>
      </c>
      <c r="J23" s="58">
        <v>1.73E-4</v>
      </c>
      <c r="K23" s="59">
        <v>99618.9</v>
      </c>
      <c r="L23" s="59">
        <v>17.2</v>
      </c>
      <c r="M23" s="61">
        <v>66.599999999999994</v>
      </c>
    </row>
    <row r="24" spans="1:13" x14ac:dyDescent="0.2">
      <c r="A24" s="3">
        <v>17</v>
      </c>
      <c r="B24" s="58">
        <v>4.0900000000000002E-4</v>
      </c>
      <c r="C24" s="58">
        <v>4.0900000000000002E-4</v>
      </c>
      <c r="D24" s="59">
        <v>99401.600000000006</v>
      </c>
      <c r="E24" s="59">
        <v>40.700000000000003</v>
      </c>
      <c r="F24" s="61">
        <v>61.81</v>
      </c>
      <c r="G24" s="3" t="s">
        <v>12</v>
      </c>
      <c r="H24" s="3">
        <v>17</v>
      </c>
      <c r="I24" s="58">
        <v>1.6799999999999999E-4</v>
      </c>
      <c r="J24" s="58">
        <v>1.6699999999999999E-4</v>
      </c>
      <c r="K24" s="59">
        <v>99601.600000000006</v>
      </c>
      <c r="L24" s="59">
        <v>16.7</v>
      </c>
      <c r="M24" s="61">
        <v>65.61</v>
      </c>
    </row>
    <row r="25" spans="1:13" x14ac:dyDescent="0.2">
      <c r="A25" s="3">
        <v>18</v>
      </c>
      <c r="B25" s="58">
        <v>5.3600000000000002E-4</v>
      </c>
      <c r="C25" s="58">
        <v>5.3600000000000002E-4</v>
      </c>
      <c r="D25" s="59">
        <v>99360.9</v>
      </c>
      <c r="E25" s="59">
        <v>53.3</v>
      </c>
      <c r="F25" s="61">
        <v>60.84</v>
      </c>
      <c r="G25" s="3" t="s">
        <v>12</v>
      </c>
      <c r="H25" s="3">
        <v>18</v>
      </c>
      <c r="I25" s="58">
        <v>1.65E-4</v>
      </c>
      <c r="J25" s="58">
        <v>1.65E-4</v>
      </c>
      <c r="K25" s="59">
        <v>99584.9</v>
      </c>
      <c r="L25" s="59">
        <v>16.399999999999999</v>
      </c>
      <c r="M25" s="61">
        <v>64.62</v>
      </c>
    </row>
    <row r="26" spans="1:13" x14ac:dyDescent="0.2">
      <c r="A26" s="3">
        <v>19</v>
      </c>
      <c r="B26" s="58">
        <v>4.3899999999999999E-4</v>
      </c>
      <c r="C26" s="58">
        <v>4.3899999999999999E-4</v>
      </c>
      <c r="D26" s="59">
        <v>99307.6</v>
      </c>
      <c r="E26" s="59">
        <v>43.6</v>
      </c>
      <c r="F26" s="61">
        <v>59.87</v>
      </c>
      <c r="G26" s="3" t="s">
        <v>12</v>
      </c>
      <c r="H26" s="3">
        <v>19</v>
      </c>
      <c r="I26" s="58">
        <v>3.1300000000000002E-4</v>
      </c>
      <c r="J26" s="58">
        <v>3.1300000000000002E-4</v>
      </c>
      <c r="K26" s="59">
        <v>99568.5</v>
      </c>
      <c r="L26" s="59">
        <v>31.2</v>
      </c>
      <c r="M26" s="61">
        <v>63.63</v>
      </c>
    </row>
    <row r="27" spans="1:13" x14ac:dyDescent="0.2">
      <c r="A27" s="3">
        <v>20</v>
      </c>
      <c r="B27" s="58">
        <v>2.9500000000000001E-4</v>
      </c>
      <c r="C27" s="58">
        <v>2.9500000000000001E-4</v>
      </c>
      <c r="D27" s="59">
        <v>99264</v>
      </c>
      <c r="E27" s="59">
        <v>29.3</v>
      </c>
      <c r="F27" s="61">
        <v>58.9</v>
      </c>
      <c r="G27" s="3" t="s">
        <v>12</v>
      </c>
      <c r="H27" s="3">
        <v>20</v>
      </c>
      <c r="I27" s="58">
        <v>2.1800000000000001E-4</v>
      </c>
      <c r="J27" s="58">
        <v>2.1800000000000001E-4</v>
      </c>
      <c r="K27" s="59">
        <v>99537.4</v>
      </c>
      <c r="L27" s="59">
        <v>21.7</v>
      </c>
      <c r="M27" s="61">
        <v>62.65</v>
      </c>
    </row>
    <row r="28" spans="1:13" x14ac:dyDescent="0.2">
      <c r="A28" s="3">
        <v>21</v>
      </c>
      <c r="B28" s="58">
        <v>4.4999999999999999E-4</v>
      </c>
      <c r="C28" s="58">
        <v>4.4900000000000002E-4</v>
      </c>
      <c r="D28" s="59">
        <v>99234.7</v>
      </c>
      <c r="E28" s="59">
        <v>44.6</v>
      </c>
      <c r="F28" s="61">
        <v>57.91</v>
      </c>
      <c r="G28" s="3" t="s">
        <v>12</v>
      </c>
      <c r="H28" s="3">
        <v>21</v>
      </c>
      <c r="I28" s="58">
        <v>3.2899999999999997E-4</v>
      </c>
      <c r="J28" s="58">
        <v>3.2899999999999997E-4</v>
      </c>
      <c r="K28" s="59">
        <v>99515.7</v>
      </c>
      <c r="L28" s="59">
        <v>32.700000000000003</v>
      </c>
      <c r="M28" s="61">
        <v>61.67</v>
      </c>
    </row>
    <row r="29" spans="1:13" x14ac:dyDescent="0.2">
      <c r="A29" s="3">
        <v>22</v>
      </c>
      <c r="B29" s="58">
        <v>6.9800000000000005E-4</v>
      </c>
      <c r="C29" s="58">
        <v>6.9800000000000005E-4</v>
      </c>
      <c r="D29" s="59">
        <v>99190.1</v>
      </c>
      <c r="E29" s="59">
        <v>69.2</v>
      </c>
      <c r="F29" s="61">
        <v>56.94</v>
      </c>
      <c r="G29" s="3" t="s">
        <v>12</v>
      </c>
      <c r="H29" s="3">
        <v>22</v>
      </c>
      <c r="I29" s="58">
        <v>2.7900000000000001E-4</v>
      </c>
      <c r="J29" s="58">
        <v>2.7900000000000001E-4</v>
      </c>
      <c r="K29" s="59">
        <v>99483</v>
      </c>
      <c r="L29" s="59">
        <v>27.8</v>
      </c>
      <c r="M29" s="61">
        <v>60.69</v>
      </c>
    </row>
    <row r="30" spans="1:13" x14ac:dyDescent="0.2">
      <c r="A30" s="3">
        <v>23</v>
      </c>
      <c r="B30" s="58">
        <v>5.4900000000000001E-4</v>
      </c>
      <c r="C30" s="58">
        <v>5.4900000000000001E-4</v>
      </c>
      <c r="D30" s="59">
        <v>99120.9</v>
      </c>
      <c r="E30" s="59">
        <v>54.4</v>
      </c>
      <c r="F30" s="61">
        <v>55.98</v>
      </c>
      <c r="G30" s="3" t="s">
        <v>12</v>
      </c>
      <c r="H30" s="3">
        <v>23</v>
      </c>
      <c r="I30" s="58">
        <v>1.8100000000000001E-4</v>
      </c>
      <c r="J30" s="58">
        <v>1.8100000000000001E-4</v>
      </c>
      <c r="K30" s="59">
        <v>99455.2</v>
      </c>
      <c r="L30" s="59">
        <v>18</v>
      </c>
      <c r="M30" s="61">
        <v>59.7</v>
      </c>
    </row>
    <row r="31" spans="1:13" x14ac:dyDescent="0.2">
      <c r="A31" s="3">
        <v>24</v>
      </c>
      <c r="B31" s="58">
        <v>5.2599999999999999E-4</v>
      </c>
      <c r="C31" s="58">
        <v>5.2599999999999999E-4</v>
      </c>
      <c r="D31" s="59">
        <v>99066.4</v>
      </c>
      <c r="E31" s="59">
        <v>52.1</v>
      </c>
      <c r="F31" s="61">
        <v>55.01</v>
      </c>
      <c r="G31" s="3" t="s">
        <v>12</v>
      </c>
      <c r="H31" s="3">
        <v>24</v>
      </c>
      <c r="I31" s="58">
        <v>2.52E-4</v>
      </c>
      <c r="J31" s="58">
        <v>2.52E-4</v>
      </c>
      <c r="K31" s="59">
        <v>99437.2</v>
      </c>
      <c r="L31" s="59">
        <v>25.1</v>
      </c>
      <c r="M31" s="61">
        <v>58.72</v>
      </c>
    </row>
    <row r="32" spans="1:13" x14ac:dyDescent="0.2">
      <c r="A32" s="3">
        <v>25</v>
      </c>
      <c r="B32" s="58">
        <v>8.2600000000000002E-4</v>
      </c>
      <c r="C32" s="58">
        <v>8.2600000000000002E-4</v>
      </c>
      <c r="D32" s="59">
        <v>99014.3</v>
      </c>
      <c r="E32" s="59">
        <v>81.8</v>
      </c>
      <c r="F32" s="61">
        <v>54.04</v>
      </c>
      <c r="G32" s="3" t="s">
        <v>12</v>
      </c>
      <c r="H32" s="3">
        <v>25</v>
      </c>
      <c r="I32" s="58">
        <v>2.5799999999999998E-4</v>
      </c>
      <c r="J32" s="58">
        <v>2.5799999999999998E-4</v>
      </c>
      <c r="K32" s="59">
        <v>99412.1</v>
      </c>
      <c r="L32" s="59">
        <v>25.6</v>
      </c>
      <c r="M32" s="61">
        <v>57.73</v>
      </c>
    </row>
    <row r="33" spans="1:13" x14ac:dyDescent="0.2">
      <c r="A33" s="3">
        <v>26</v>
      </c>
      <c r="B33" s="58">
        <v>1.0219999999999999E-3</v>
      </c>
      <c r="C33" s="58">
        <v>1.0219999999999999E-3</v>
      </c>
      <c r="D33" s="59">
        <v>98932.6</v>
      </c>
      <c r="E33" s="59">
        <v>101.1</v>
      </c>
      <c r="F33" s="61">
        <v>53.08</v>
      </c>
      <c r="G33" s="3" t="s">
        <v>12</v>
      </c>
      <c r="H33" s="3">
        <v>26</v>
      </c>
      <c r="I33" s="58">
        <v>2.63E-4</v>
      </c>
      <c r="J33" s="58">
        <v>2.63E-4</v>
      </c>
      <c r="K33" s="59">
        <v>99386.5</v>
      </c>
      <c r="L33" s="59">
        <v>26.1</v>
      </c>
      <c r="M33" s="61">
        <v>56.74</v>
      </c>
    </row>
    <row r="34" spans="1:13" x14ac:dyDescent="0.2">
      <c r="A34" s="3">
        <v>27</v>
      </c>
      <c r="B34" s="58">
        <v>9.0499999999999999E-4</v>
      </c>
      <c r="C34" s="58">
        <v>9.0399999999999996E-4</v>
      </c>
      <c r="D34" s="59">
        <v>98831.5</v>
      </c>
      <c r="E34" s="59">
        <v>89.4</v>
      </c>
      <c r="F34" s="61">
        <v>52.14</v>
      </c>
      <c r="G34" s="3" t="s">
        <v>12</v>
      </c>
      <c r="H34" s="3">
        <v>27</v>
      </c>
      <c r="I34" s="58">
        <v>2.63E-4</v>
      </c>
      <c r="J34" s="58">
        <v>2.63E-4</v>
      </c>
      <c r="K34" s="59">
        <v>99360.4</v>
      </c>
      <c r="L34" s="59">
        <v>26.1</v>
      </c>
      <c r="M34" s="61">
        <v>55.76</v>
      </c>
    </row>
    <row r="35" spans="1:13" x14ac:dyDescent="0.2">
      <c r="A35" s="3">
        <v>28</v>
      </c>
      <c r="B35" s="58">
        <v>5.7200000000000003E-4</v>
      </c>
      <c r="C35" s="58">
        <v>5.7200000000000003E-4</v>
      </c>
      <c r="D35" s="59">
        <v>98742.1</v>
      </c>
      <c r="E35" s="59">
        <v>56.5</v>
      </c>
      <c r="F35" s="61">
        <v>51.18</v>
      </c>
      <c r="G35" s="3" t="s">
        <v>12</v>
      </c>
      <c r="H35" s="3">
        <v>28</v>
      </c>
      <c r="I35" s="58">
        <v>3.8900000000000002E-4</v>
      </c>
      <c r="J35" s="58">
        <v>3.8900000000000002E-4</v>
      </c>
      <c r="K35" s="59">
        <v>99334.3</v>
      </c>
      <c r="L35" s="59">
        <v>38.6</v>
      </c>
      <c r="M35" s="61">
        <v>54.77</v>
      </c>
    </row>
    <row r="36" spans="1:13" x14ac:dyDescent="0.2">
      <c r="A36" s="3">
        <v>29</v>
      </c>
      <c r="B36" s="58">
        <v>9.7900000000000005E-4</v>
      </c>
      <c r="C36" s="58">
        <v>9.7900000000000005E-4</v>
      </c>
      <c r="D36" s="59">
        <v>98685.6</v>
      </c>
      <c r="E36" s="59">
        <v>96.6</v>
      </c>
      <c r="F36" s="61">
        <v>50.21</v>
      </c>
      <c r="G36" s="3" t="s">
        <v>12</v>
      </c>
      <c r="H36" s="3">
        <v>29</v>
      </c>
      <c r="I36" s="58">
        <v>4.0999999999999999E-4</v>
      </c>
      <c r="J36" s="58">
        <v>4.0999999999999999E-4</v>
      </c>
      <c r="K36" s="59">
        <v>99295.7</v>
      </c>
      <c r="L36" s="59">
        <v>40.700000000000003</v>
      </c>
      <c r="M36" s="61">
        <v>53.8</v>
      </c>
    </row>
    <row r="37" spans="1:13" x14ac:dyDescent="0.2">
      <c r="A37" s="3">
        <v>30</v>
      </c>
      <c r="B37" s="58">
        <v>1.0120000000000001E-3</v>
      </c>
      <c r="C37" s="58">
        <v>1.011E-3</v>
      </c>
      <c r="D37" s="59">
        <v>98589</v>
      </c>
      <c r="E37" s="59">
        <v>99.7</v>
      </c>
      <c r="F37" s="61">
        <v>49.26</v>
      </c>
      <c r="G37" s="3" t="s">
        <v>12</v>
      </c>
      <c r="H37" s="3">
        <v>30</v>
      </c>
      <c r="I37" s="58">
        <v>3.79E-4</v>
      </c>
      <c r="J37" s="58">
        <v>3.79E-4</v>
      </c>
      <c r="K37" s="59">
        <v>99255</v>
      </c>
      <c r="L37" s="59">
        <v>37.700000000000003</v>
      </c>
      <c r="M37" s="61">
        <v>52.82</v>
      </c>
    </row>
    <row r="38" spans="1:13" x14ac:dyDescent="0.2">
      <c r="A38" s="3">
        <v>31</v>
      </c>
      <c r="B38" s="58">
        <v>9.0899999999999998E-4</v>
      </c>
      <c r="C38" s="58">
        <v>9.0899999999999998E-4</v>
      </c>
      <c r="D38" s="59">
        <v>98489.3</v>
      </c>
      <c r="E38" s="59">
        <v>89.5</v>
      </c>
      <c r="F38" s="61">
        <v>48.31</v>
      </c>
      <c r="G38" s="3" t="s">
        <v>12</v>
      </c>
      <c r="H38" s="3">
        <v>31</v>
      </c>
      <c r="I38" s="58">
        <v>4.3600000000000003E-4</v>
      </c>
      <c r="J38" s="58">
        <v>4.3600000000000003E-4</v>
      </c>
      <c r="K38" s="59">
        <v>99217.3</v>
      </c>
      <c r="L38" s="59">
        <v>43.2</v>
      </c>
      <c r="M38" s="61">
        <v>51.84</v>
      </c>
    </row>
    <row r="39" spans="1:13" x14ac:dyDescent="0.2">
      <c r="A39" s="3">
        <v>32</v>
      </c>
      <c r="B39" s="58">
        <v>1.0169999999999999E-3</v>
      </c>
      <c r="C39" s="58">
        <v>1.0169999999999999E-3</v>
      </c>
      <c r="D39" s="59">
        <v>98399.8</v>
      </c>
      <c r="E39" s="59">
        <v>100.1</v>
      </c>
      <c r="F39" s="61">
        <v>47.35</v>
      </c>
      <c r="G39" s="3" t="s">
        <v>12</v>
      </c>
      <c r="H39" s="3">
        <v>32</v>
      </c>
      <c r="I39" s="58">
        <v>4.2099999999999999E-4</v>
      </c>
      <c r="J39" s="58">
        <v>4.2099999999999999E-4</v>
      </c>
      <c r="K39" s="59">
        <v>99174.1</v>
      </c>
      <c r="L39" s="59">
        <v>41.7</v>
      </c>
      <c r="M39" s="61">
        <v>50.86</v>
      </c>
    </row>
    <row r="40" spans="1:13" x14ac:dyDescent="0.2">
      <c r="A40" s="3">
        <v>33</v>
      </c>
      <c r="B40" s="58">
        <v>1.047E-3</v>
      </c>
      <c r="C40" s="58">
        <v>1.047E-3</v>
      </c>
      <c r="D40" s="59">
        <v>98299.8</v>
      </c>
      <c r="E40" s="59">
        <v>102.9</v>
      </c>
      <c r="F40" s="61">
        <v>46.4</v>
      </c>
      <c r="G40" s="3" t="s">
        <v>12</v>
      </c>
      <c r="H40" s="3">
        <v>33</v>
      </c>
      <c r="I40" s="58">
        <v>4.35E-4</v>
      </c>
      <c r="J40" s="58">
        <v>4.35E-4</v>
      </c>
      <c r="K40" s="59">
        <v>99132.4</v>
      </c>
      <c r="L40" s="59">
        <v>43.1</v>
      </c>
      <c r="M40" s="61">
        <v>49.88</v>
      </c>
    </row>
    <row r="41" spans="1:13" x14ac:dyDescent="0.2">
      <c r="A41" s="3">
        <v>34</v>
      </c>
      <c r="B41" s="58">
        <v>1.3829999999999999E-3</v>
      </c>
      <c r="C41" s="58">
        <v>1.382E-3</v>
      </c>
      <c r="D41" s="59">
        <v>98196.9</v>
      </c>
      <c r="E41" s="59">
        <v>135.69999999999999</v>
      </c>
      <c r="F41" s="61">
        <v>45.45</v>
      </c>
      <c r="G41" s="3" t="s">
        <v>12</v>
      </c>
      <c r="H41" s="3">
        <v>34</v>
      </c>
      <c r="I41" s="58">
        <v>7.1900000000000002E-4</v>
      </c>
      <c r="J41" s="58">
        <v>7.18E-4</v>
      </c>
      <c r="K41" s="59">
        <v>99089.2</v>
      </c>
      <c r="L41" s="59">
        <v>71.2</v>
      </c>
      <c r="M41" s="61">
        <v>48.9</v>
      </c>
    </row>
    <row r="42" spans="1:13" x14ac:dyDescent="0.2">
      <c r="A42" s="3">
        <v>35</v>
      </c>
      <c r="B42" s="58">
        <v>1.219E-3</v>
      </c>
      <c r="C42" s="58">
        <v>1.219E-3</v>
      </c>
      <c r="D42" s="59">
        <v>98061.1</v>
      </c>
      <c r="E42" s="59">
        <v>119.5</v>
      </c>
      <c r="F42" s="61">
        <v>44.51</v>
      </c>
      <c r="G42" s="3" t="s">
        <v>12</v>
      </c>
      <c r="H42" s="3">
        <v>35</v>
      </c>
      <c r="I42" s="58">
        <v>6.1799999999999995E-4</v>
      </c>
      <c r="J42" s="58">
        <v>6.1799999999999995E-4</v>
      </c>
      <c r="K42" s="59">
        <v>99018</v>
      </c>
      <c r="L42" s="59">
        <v>61.2</v>
      </c>
      <c r="M42" s="61">
        <v>47.94</v>
      </c>
    </row>
    <row r="43" spans="1:13" x14ac:dyDescent="0.2">
      <c r="A43" s="3">
        <v>36</v>
      </c>
      <c r="B43" s="58">
        <v>1.2669999999999999E-3</v>
      </c>
      <c r="C43" s="58">
        <v>1.266E-3</v>
      </c>
      <c r="D43" s="59">
        <v>97941.6</v>
      </c>
      <c r="E43" s="59">
        <v>124</v>
      </c>
      <c r="F43" s="61">
        <v>43.57</v>
      </c>
      <c r="G43" s="3" t="s">
        <v>12</v>
      </c>
      <c r="H43" s="3">
        <v>36</v>
      </c>
      <c r="I43" s="58">
        <v>7.7300000000000003E-4</v>
      </c>
      <c r="J43" s="58">
        <v>7.7300000000000003E-4</v>
      </c>
      <c r="K43" s="59">
        <v>98956.9</v>
      </c>
      <c r="L43" s="59">
        <v>76.5</v>
      </c>
      <c r="M43" s="61">
        <v>46.97</v>
      </c>
    </row>
    <row r="44" spans="1:13" x14ac:dyDescent="0.2">
      <c r="A44" s="3">
        <v>37</v>
      </c>
      <c r="B44" s="58">
        <v>1.42E-3</v>
      </c>
      <c r="C44" s="58">
        <v>1.4189999999999999E-3</v>
      </c>
      <c r="D44" s="59">
        <v>97817.600000000006</v>
      </c>
      <c r="E44" s="59">
        <v>138.80000000000001</v>
      </c>
      <c r="F44" s="61">
        <v>42.62</v>
      </c>
      <c r="G44" s="3" t="s">
        <v>12</v>
      </c>
      <c r="H44" s="3">
        <v>37</v>
      </c>
      <c r="I44" s="58">
        <v>5.1199999999999998E-4</v>
      </c>
      <c r="J44" s="58">
        <v>5.1199999999999998E-4</v>
      </c>
      <c r="K44" s="59">
        <v>98880.4</v>
      </c>
      <c r="L44" s="59">
        <v>50.7</v>
      </c>
      <c r="M44" s="61">
        <v>46</v>
      </c>
    </row>
    <row r="45" spans="1:13" x14ac:dyDescent="0.2">
      <c r="A45" s="3">
        <v>38</v>
      </c>
      <c r="B45" s="58">
        <v>1.725E-3</v>
      </c>
      <c r="C45" s="58">
        <v>1.7229999999999999E-3</v>
      </c>
      <c r="D45" s="59">
        <v>97678.8</v>
      </c>
      <c r="E45" s="59">
        <v>168.3</v>
      </c>
      <c r="F45" s="61">
        <v>41.68</v>
      </c>
      <c r="G45" s="3" t="s">
        <v>12</v>
      </c>
      <c r="H45" s="3">
        <v>38</v>
      </c>
      <c r="I45" s="58">
        <v>7.0299999999999996E-4</v>
      </c>
      <c r="J45" s="58">
        <v>7.0200000000000004E-4</v>
      </c>
      <c r="K45" s="59">
        <v>98829.8</v>
      </c>
      <c r="L45" s="59">
        <v>69.400000000000006</v>
      </c>
      <c r="M45" s="61">
        <v>45.03</v>
      </c>
    </row>
    <row r="46" spans="1:13" x14ac:dyDescent="0.2">
      <c r="A46" s="3">
        <v>39</v>
      </c>
      <c r="B46" s="58">
        <v>1.9710000000000001E-3</v>
      </c>
      <c r="C46" s="58">
        <v>1.9689999999999998E-3</v>
      </c>
      <c r="D46" s="59">
        <v>97510.5</v>
      </c>
      <c r="E46" s="59">
        <v>192</v>
      </c>
      <c r="F46" s="61">
        <v>40.75</v>
      </c>
      <c r="G46" s="3" t="s">
        <v>12</v>
      </c>
      <c r="H46" s="3">
        <v>39</v>
      </c>
      <c r="I46" s="58">
        <v>8.92E-4</v>
      </c>
      <c r="J46" s="58">
        <v>8.9099999999999997E-4</v>
      </c>
      <c r="K46" s="59">
        <v>98760.3</v>
      </c>
      <c r="L46" s="59">
        <v>88</v>
      </c>
      <c r="M46" s="61">
        <v>44.06</v>
      </c>
    </row>
    <row r="47" spans="1:13" x14ac:dyDescent="0.2">
      <c r="A47" s="3">
        <v>40</v>
      </c>
      <c r="B47" s="58">
        <v>1.8699999999999999E-3</v>
      </c>
      <c r="C47" s="58">
        <v>1.8680000000000001E-3</v>
      </c>
      <c r="D47" s="59">
        <v>97318.399999999994</v>
      </c>
      <c r="E47" s="59">
        <v>181.8</v>
      </c>
      <c r="F47" s="61">
        <v>39.83</v>
      </c>
      <c r="G47" s="3" t="s">
        <v>12</v>
      </c>
      <c r="H47" s="3">
        <v>40</v>
      </c>
      <c r="I47" s="58">
        <v>1.0709999999999999E-3</v>
      </c>
      <c r="J47" s="58">
        <v>1.07E-3</v>
      </c>
      <c r="K47" s="59">
        <v>98672.3</v>
      </c>
      <c r="L47" s="59">
        <v>105.6</v>
      </c>
      <c r="M47" s="61">
        <v>43.1</v>
      </c>
    </row>
    <row r="48" spans="1:13" x14ac:dyDescent="0.2">
      <c r="A48" s="3">
        <v>41</v>
      </c>
      <c r="B48" s="58">
        <v>2.2859999999999998E-3</v>
      </c>
      <c r="C48" s="58">
        <v>2.2829999999999999E-3</v>
      </c>
      <c r="D48" s="59">
        <v>97136.6</v>
      </c>
      <c r="E48" s="59">
        <v>221.8</v>
      </c>
      <c r="F48" s="61">
        <v>38.9</v>
      </c>
      <c r="G48" s="3" t="s">
        <v>12</v>
      </c>
      <c r="H48" s="3">
        <v>41</v>
      </c>
      <c r="I48" s="58">
        <v>1.206E-3</v>
      </c>
      <c r="J48" s="58">
        <v>1.2049999999999999E-3</v>
      </c>
      <c r="K48" s="59">
        <v>98566.7</v>
      </c>
      <c r="L48" s="59">
        <v>118.8</v>
      </c>
      <c r="M48" s="61">
        <v>42.14</v>
      </c>
    </row>
    <row r="49" spans="1:13" x14ac:dyDescent="0.2">
      <c r="A49" s="3">
        <v>42</v>
      </c>
      <c r="B49" s="58">
        <v>2.2079999999999999E-3</v>
      </c>
      <c r="C49" s="58">
        <v>2.2060000000000001E-3</v>
      </c>
      <c r="D49" s="59">
        <v>96914.9</v>
      </c>
      <c r="E49" s="59">
        <v>213.8</v>
      </c>
      <c r="F49" s="61">
        <v>37.99</v>
      </c>
      <c r="G49" s="3" t="s">
        <v>12</v>
      </c>
      <c r="H49" s="3">
        <v>42</v>
      </c>
      <c r="I49" s="58">
        <v>1.1739999999999999E-3</v>
      </c>
      <c r="J49" s="58">
        <v>1.1739999999999999E-3</v>
      </c>
      <c r="K49" s="59">
        <v>98448</v>
      </c>
      <c r="L49" s="59">
        <v>115.6</v>
      </c>
      <c r="M49" s="61">
        <v>41.19</v>
      </c>
    </row>
    <row r="50" spans="1:13" x14ac:dyDescent="0.2">
      <c r="A50" s="3">
        <v>43</v>
      </c>
      <c r="B50" s="58">
        <v>2.0709999999999999E-3</v>
      </c>
      <c r="C50" s="58">
        <v>2.0690000000000001E-3</v>
      </c>
      <c r="D50" s="59">
        <v>96701.1</v>
      </c>
      <c r="E50" s="59">
        <v>200</v>
      </c>
      <c r="F50" s="61">
        <v>37.07</v>
      </c>
      <c r="G50" s="3" t="s">
        <v>12</v>
      </c>
      <c r="H50" s="3">
        <v>43</v>
      </c>
      <c r="I50" s="58">
        <v>1.2979999999999999E-3</v>
      </c>
      <c r="J50" s="58">
        <v>1.297E-3</v>
      </c>
      <c r="K50" s="59">
        <v>98332.4</v>
      </c>
      <c r="L50" s="59">
        <v>127.6</v>
      </c>
      <c r="M50" s="61">
        <v>40.24</v>
      </c>
    </row>
    <row r="51" spans="1:13" x14ac:dyDescent="0.2">
      <c r="A51" s="3">
        <v>44</v>
      </c>
      <c r="B51" s="58">
        <v>2.3909999999999999E-3</v>
      </c>
      <c r="C51" s="58">
        <v>2.3879999999999999E-3</v>
      </c>
      <c r="D51" s="59">
        <v>96501</v>
      </c>
      <c r="E51" s="59">
        <v>230.5</v>
      </c>
      <c r="F51" s="61">
        <v>36.15</v>
      </c>
      <c r="G51" s="3" t="s">
        <v>12</v>
      </c>
      <c r="H51" s="3">
        <v>44</v>
      </c>
      <c r="I51" s="58">
        <v>1.407E-3</v>
      </c>
      <c r="J51" s="58">
        <v>1.4059999999999999E-3</v>
      </c>
      <c r="K51" s="59">
        <v>98204.9</v>
      </c>
      <c r="L51" s="59">
        <v>138.1</v>
      </c>
      <c r="M51" s="61">
        <v>39.29</v>
      </c>
    </row>
    <row r="52" spans="1:13" x14ac:dyDescent="0.2">
      <c r="A52" s="3">
        <v>45</v>
      </c>
      <c r="B52" s="58">
        <v>2.1310000000000001E-3</v>
      </c>
      <c r="C52" s="58">
        <v>2.1280000000000001E-3</v>
      </c>
      <c r="D52" s="59">
        <v>96270.6</v>
      </c>
      <c r="E52" s="59">
        <v>204.9</v>
      </c>
      <c r="F52" s="61">
        <v>35.24</v>
      </c>
      <c r="G52" s="3" t="s">
        <v>12</v>
      </c>
      <c r="H52" s="3">
        <v>45</v>
      </c>
      <c r="I52" s="58">
        <v>1.696E-3</v>
      </c>
      <c r="J52" s="58">
        <v>1.694E-3</v>
      </c>
      <c r="K52" s="59">
        <v>98066.8</v>
      </c>
      <c r="L52" s="59">
        <v>166.1</v>
      </c>
      <c r="M52" s="61">
        <v>38.35</v>
      </c>
    </row>
    <row r="53" spans="1:13" x14ac:dyDescent="0.2">
      <c r="A53" s="3">
        <v>46</v>
      </c>
      <c r="B53" s="58">
        <v>2.565E-3</v>
      </c>
      <c r="C53" s="58">
        <v>2.5609999999999999E-3</v>
      </c>
      <c r="D53" s="59">
        <v>96065.7</v>
      </c>
      <c r="E53" s="59">
        <v>246.1</v>
      </c>
      <c r="F53" s="61">
        <v>34.31</v>
      </c>
      <c r="G53" s="3" t="s">
        <v>12</v>
      </c>
      <c r="H53" s="3">
        <v>46</v>
      </c>
      <c r="I53" s="58">
        <v>1.573E-3</v>
      </c>
      <c r="J53" s="58">
        <v>1.5709999999999999E-3</v>
      </c>
      <c r="K53" s="59">
        <v>97900.7</v>
      </c>
      <c r="L53" s="59">
        <v>153.80000000000001</v>
      </c>
      <c r="M53" s="61">
        <v>37.409999999999997</v>
      </c>
    </row>
    <row r="54" spans="1:13" x14ac:dyDescent="0.2">
      <c r="A54" s="3">
        <v>47</v>
      </c>
      <c r="B54" s="58">
        <v>2.9220000000000001E-3</v>
      </c>
      <c r="C54" s="58">
        <v>2.918E-3</v>
      </c>
      <c r="D54" s="59">
        <v>95819.6</v>
      </c>
      <c r="E54" s="59">
        <v>279.60000000000002</v>
      </c>
      <c r="F54" s="61">
        <v>33.4</v>
      </c>
      <c r="G54" s="3" t="s">
        <v>12</v>
      </c>
      <c r="H54" s="3">
        <v>47</v>
      </c>
      <c r="I54" s="58">
        <v>1.5100000000000001E-3</v>
      </c>
      <c r="J54" s="58">
        <v>1.5089999999999999E-3</v>
      </c>
      <c r="K54" s="59">
        <v>97746.8</v>
      </c>
      <c r="L54" s="59">
        <v>147.5</v>
      </c>
      <c r="M54" s="61">
        <v>36.47</v>
      </c>
    </row>
    <row r="55" spans="1:13" x14ac:dyDescent="0.2">
      <c r="A55" s="3">
        <v>48</v>
      </c>
      <c r="B55" s="58">
        <v>3.3800000000000002E-3</v>
      </c>
      <c r="C55" s="58">
        <v>3.375E-3</v>
      </c>
      <c r="D55" s="59">
        <v>95540</v>
      </c>
      <c r="E55" s="59">
        <v>322.39999999999998</v>
      </c>
      <c r="F55" s="61">
        <v>32.49</v>
      </c>
      <c r="G55" s="3" t="s">
        <v>12</v>
      </c>
      <c r="H55" s="3">
        <v>48</v>
      </c>
      <c r="I55" s="58">
        <v>1.717E-3</v>
      </c>
      <c r="J55" s="58">
        <v>1.7149999999999999E-3</v>
      </c>
      <c r="K55" s="59">
        <v>97599.3</v>
      </c>
      <c r="L55" s="59">
        <v>167.4</v>
      </c>
      <c r="M55" s="61">
        <v>35.520000000000003</v>
      </c>
    </row>
    <row r="56" spans="1:13" x14ac:dyDescent="0.2">
      <c r="A56" s="3">
        <v>49</v>
      </c>
      <c r="B56" s="58">
        <v>3.6229999999999999E-3</v>
      </c>
      <c r="C56" s="58">
        <v>3.617E-3</v>
      </c>
      <c r="D56" s="59">
        <v>95217.600000000006</v>
      </c>
      <c r="E56" s="59">
        <v>344.4</v>
      </c>
      <c r="F56" s="61">
        <v>31.6</v>
      </c>
      <c r="G56" s="3" t="s">
        <v>12</v>
      </c>
      <c r="H56" s="3">
        <v>49</v>
      </c>
      <c r="I56" s="58">
        <v>1.7949999999999999E-3</v>
      </c>
      <c r="J56" s="58">
        <v>1.7930000000000001E-3</v>
      </c>
      <c r="K56" s="59">
        <v>97431.9</v>
      </c>
      <c r="L56" s="59">
        <v>174.7</v>
      </c>
      <c r="M56" s="61">
        <v>34.58</v>
      </c>
    </row>
    <row r="57" spans="1:13" x14ac:dyDescent="0.2">
      <c r="A57" s="3">
        <v>50</v>
      </c>
      <c r="B57" s="58">
        <v>3.545E-3</v>
      </c>
      <c r="C57" s="58">
        <v>3.539E-3</v>
      </c>
      <c r="D57" s="59">
        <v>94873.2</v>
      </c>
      <c r="E57" s="59">
        <v>335.8</v>
      </c>
      <c r="F57" s="61">
        <v>30.71</v>
      </c>
      <c r="G57" s="3" t="s">
        <v>12</v>
      </c>
      <c r="H57" s="3">
        <v>50</v>
      </c>
      <c r="I57" s="58">
        <v>2.4499999999999999E-3</v>
      </c>
      <c r="J57" s="58">
        <v>2.447E-3</v>
      </c>
      <c r="K57" s="59">
        <v>97257.2</v>
      </c>
      <c r="L57" s="59">
        <v>238</v>
      </c>
      <c r="M57" s="61">
        <v>33.64</v>
      </c>
    </row>
    <row r="58" spans="1:13" x14ac:dyDescent="0.2">
      <c r="A58" s="3">
        <v>51</v>
      </c>
      <c r="B58" s="58">
        <v>3.656E-3</v>
      </c>
      <c r="C58" s="58">
        <v>3.6489999999999999E-3</v>
      </c>
      <c r="D58" s="59">
        <v>94537.4</v>
      </c>
      <c r="E58" s="59">
        <v>345</v>
      </c>
      <c r="F58" s="61">
        <v>29.82</v>
      </c>
      <c r="G58" s="3" t="s">
        <v>12</v>
      </c>
      <c r="H58" s="3">
        <v>51</v>
      </c>
      <c r="I58" s="58">
        <v>2.6900000000000001E-3</v>
      </c>
      <c r="J58" s="58">
        <v>2.686E-3</v>
      </c>
      <c r="K58" s="59">
        <v>97019.1</v>
      </c>
      <c r="L58" s="59">
        <v>260.60000000000002</v>
      </c>
      <c r="M58" s="61">
        <v>32.72</v>
      </c>
    </row>
    <row r="59" spans="1:13" x14ac:dyDescent="0.2">
      <c r="A59" s="3">
        <v>52</v>
      </c>
      <c r="B59" s="58">
        <v>3.9899999999999996E-3</v>
      </c>
      <c r="C59" s="58">
        <v>3.9820000000000003E-3</v>
      </c>
      <c r="D59" s="59">
        <v>94192.5</v>
      </c>
      <c r="E59" s="59">
        <v>375</v>
      </c>
      <c r="F59" s="61">
        <v>28.93</v>
      </c>
      <c r="G59" s="3" t="s">
        <v>12</v>
      </c>
      <c r="H59" s="3">
        <v>52</v>
      </c>
      <c r="I59" s="58">
        <v>3.0790000000000001E-3</v>
      </c>
      <c r="J59" s="58">
        <v>3.0739999999999999E-3</v>
      </c>
      <c r="K59" s="59">
        <v>96758.5</v>
      </c>
      <c r="L59" s="59">
        <v>297.5</v>
      </c>
      <c r="M59" s="61">
        <v>31.81</v>
      </c>
    </row>
    <row r="60" spans="1:13" x14ac:dyDescent="0.2">
      <c r="A60" s="3">
        <v>53</v>
      </c>
      <c r="B60" s="58">
        <v>4.2680000000000001E-3</v>
      </c>
      <c r="C60" s="58">
        <v>4.2589999999999998E-3</v>
      </c>
      <c r="D60" s="59">
        <v>93817.4</v>
      </c>
      <c r="E60" s="59">
        <v>399.5</v>
      </c>
      <c r="F60" s="61">
        <v>28.04</v>
      </c>
      <c r="G60" s="3" t="s">
        <v>12</v>
      </c>
      <c r="H60" s="3">
        <v>53</v>
      </c>
      <c r="I60" s="58">
        <v>2.98E-3</v>
      </c>
      <c r="J60" s="58">
        <v>2.9750000000000002E-3</v>
      </c>
      <c r="K60" s="59">
        <v>96461</v>
      </c>
      <c r="L60" s="59">
        <v>287</v>
      </c>
      <c r="M60" s="61">
        <v>30.91</v>
      </c>
    </row>
    <row r="61" spans="1:13" x14ac:dyDescent="0.2">
      <c r="A61" s="3">
        <v>54</v>
      </c>
      <c r="B61" s="58">
        <v>4.5620000000000001E-3</v>
      </c>
      <c r="C61" s="58">
        <v>4.5519999999999996E-3</v>
      </c>
      <c r="D61" s="59">
        <v>93417.9</v>
      </c>
      <c r="E61" s="59">
        <v>425.2</v>
      </c>
      <c r="F61" s="61">
        <v>27.16</v>
      </c>
      <c r="G61" s="3" t="s">
        <v>12</v>
      </c>
      <c r="H61" s="3">
        <v>54</v>
      </c>
      <c r="I61" s="58">
        <v>3.4099999999999998E-3</v>
      </c>
      <c r="J61" s="58">
        <v>3.4039999999999999E-3</v>
      </c>
      <c r="K61" s="59">
        <v>96174</v>
      </c>
      <c r="L61" s="59">
        <v>327.39999999999998</v>
      </c>
      <c r="M61" s="61">
        <v>30</v>
      </c>
    </row>
    <row r="62" spans="1:13" x14ac:dyDescent="0.2">
      <c r="A62" s="3">
        <v>55</v>
      </c>
      <c r="B62" s="58">
        <v>5.9170000000000004E-3</v>
      </c>
      <c r="C62" s="58">
        <v>5.8989999999999997E-3</v>
      </c>
      <c r="D62" s="59">
        <v>92992.7</v>
      </c>
      <c r="E62" s="59">
        <v>548.6</v>
      </c>
      <c r="F62" s="61">
        <v>26.28</v>
      </c>
      <c r="G62" s="3" t="s">
        <v>12</v>
      </c>
      <c r="H62" s="3">
        <v>55</v>
      </c>
      <c r="I62" s="58">
        <v>3.6649999999999999E-3</v>
      </c>
      <c r="J62" s="58">
        <v>3.6579999999999998E-3</v>
      </c>
      <c r="K62" s="59">
        <v>95846.6</v>
      </c>
      <c r="L62" s="59">
        <v>350.6</v>
      </c>
      <c r="M62" s="61">
        <v>29.1</v>
      </c>
    </row>
    <row r="63" spans="1:13" x14ac:dyDescent="0.2">
      <c r="A63" s="3">
        <v>56</v>
      </c>
      <c r="B63" s="58">
        <v>5.7390000000000002E-3</v>
      </c>
      <c r="C63" s="58">
        <v>5.7219999999999997E-3</v>
      </c>
      <c r="D63" s="59">
        <v>92444.1</v>
      </c>
      <c r="E63" s="59">
        <v>529</v>
      </c>
      <c r="F63" s="61">
        <v>25.44</v>
      </c>
      <c r="G63" s="3" t="s">
        <v>12</v>
      </c>
      <c r="H63" s="3">
        <v>56</v>
      </c>
      <c r="I63" s="58">
        <v>4.6319999999999998E-3</v>
      </c>
      <c r="J63" s="58">
        <v>4.6210000000000001E-3</v>
      </c>
      <c r="K63" s="59">
        <v>95496</v>
      </c>
      <c r="L63" s="59">
        <v>441.3</v>
      </c>
      <c r="M63" s="61">
        <v>28.2</v>
      </c>
    </row>
    <row r="64" spans="1:13" x14ac:dyDescent="0.2">
      <c r="A64" s="3">
        <v>57</v>
      </c>
      <c r="B64" s="58">
        <v>6.0179999999999999E-3</v>
      </c>
      <c r="C64" s="58">
        <v>6.0000000000000001E-3</v>
      </c>
      <c r="D64" s="59">
        <v>91915.1</v>
      </c>
      <c r="E64" s="59">
        <v>551.5</v>
      </c>
      <c r="F64" s="61">
        <v>24.58</v>
      </c>
      <c r="G64" s="3" t="s">
        <v>12</v>
      </c>
      <c r="H64" s="3">
        <v>57</v>
      </c>
      <c r="I64" s="58">
        <v>4.5380000000000004E-3</v>
      </c>
      <c r="J64" s="58">
        <v>4.5269999999999998E-3</v>
      </c>
      <c r="K64" s="59">
        <v>95054.7</v>
      </c>
      <c r="L64" s="59">
        <v>430.3</v>
      </c>
      <c r="M64" s="61">
        <v>27.33</v>
      </c>
    </row>
    <row r="65" spans="1:13" x14ac:dyDescent="0.2">
      <c r="A65" s="3">
        <v>58</v>
      </c>
      <c r="B65" s="58">
        <v>6.3629999999999997E-3</v>
      </c>
      <c r="C65" s="58">
        <v>6.3429999999999997E-3</v>
      </c>
      <c r="D65" s="59">
        <v>91363.6</v>
      </c>
      <c r="E65" s="59">
        <v>579.5</v>
      </c>
      <c r="F65" s="61">
        <v>23.72</v>
      </c>
      <c r="G65" s="3" t="s">
        <v>12</v>
      </c>
      <c r="H65" s="3">
        <v>58</v>
      </c>
      <c r="I65" s="58">
        <v>4.8599999999999997E-3</v>
      </c>
      <c r="J65" s="58">
        <v>4.8479999999999999E-3</v>
      </c>
      <c r="K65" s="59">
        <v>94624.3</v>
      </c>
      <c r="L65" s="59">
        <v>458.7</v>
      </c>
      <c r="M65" s="61">
        <v>26.46</v>
      </c>
    </row>
    <row r="66" spans="1:13" x14ac:dyDescent="0.2">
      <c r="A66" s="3">
        <v>59</v>
      </c>
      <c r="B66" s="58">
        <v>7.6540000000000002E-3</v>
      </c>
      <c r="C66" s="58">
        <v>7.6239999999999997E-3</v>
      </c>
      <c r="D66" s="59">
        <v>90784.1</v>
      </c>
      <c r="E66" s="59">
        <v>692.2</v>
      </c>
      <c r="F66" s="61">
        <v>22.87</v>
      </c>
      <c r="G66" s="3" t="s">
        <v>12</v>
      </c>
      <c r="H66" s="3">
        <v>59</v>
      </c>
      <c r="I66" s="58">
        <v>5.9199999999999999E-3</v>
      </c>
      <c r="J66" s="58">
        <v>5.9030000000000003E-3</v>
      </c>
      <c r="K66" s="59">
        <v>94165.6</v>
      </c>
      <c r="L66" s="59">
        <v>555.79999999999995</v>
      </c>
      <c r="M66" s="61">
        <v>25.58</v>
      </c>
    </row>
    <row r="67" spans="1:13" x14ac:dyDescent="0.2">
      <c r="A67" s="3">
        <v>60</v>
      </c>
      <c r="B67" s="58">
        <v>8.5920000000000007E-3</v>
      </c>
      <c r="C67" s="58">
        <v>8.5550000000000001E-3</v>
      </c>
      <c r="D67" s="59">
        <v>90091.9</v>
      </c>
      <c r="E67" s="59">
        <v>770.7</v>
      </c>
      <c r="F67" s="61">
        <v>22.04</v>
      </c>
      <c r="G67" s="3" t="s">
        <v>12</v>
      </c>
      <c r="H67" s="3">
        <v>60</v>
      </c>
      <c r="I67" s="58">
        <v>5.973E-3</v>
      </c>
      <c r="J67" s="58">
        <v>5.9550000000000002E-3</v>
      </c>
      <c r="K67" s="59">
        <v>93609.8</v>
      </c>
      <c r="L67" s="59">
        <v>557.4</v>
      </c>
      <c r="M67" s="61">
        <v>24.73</v>
      </c>
    </row>
    <row r="68" spans="1:13" x14ac:dyDescent="0.2">
      <c r="A68" s="3">
        <v>61</v>
      </c>
      <c r="B68" s="58">
        <v>9.4520000000000003E-3</v>
      </c>
      <c r="C68" s="58">
        <v>9.4070000000000004E-3</v>
      </c>
      <c r="D68" s="59">
        <v>89321.2</v>
      </c>
      <c r="E68" s="59">
        <v>840.3</v>
      </c>
      <c r="F68" s="61">
        <v>21.23</v>
      </c>
      <c r="G68" s="3" t="s">
        <v>12</v>
      </c>
      <c r="H68" s="3">
        <v>61</v>
      </c>
      <c r="I68" s="58">
        <v>6.1989999999999996E-3</v>
      </c>
      <c r="J68" s="58">
        <v>6.1799999999999997E-3</v>
      </c>
      <c r="K68" s="59">
        <v>93052.3</v>
      </c>
      <c r="L68" s="59">
        <v>575.1</v>
      </c>
      <c r="M68" s="61">
        <v>23.88</v>
      </c>
    </row>
    <row r="69" spans="1:13" x14ac:dyDescent="0.2">
      <c r="A69" s="3">
        <v>62</v>
      </c>
      <c r="B69" s="58">
        <v>1.0607999999999999E-2</v>
      </c>
      <c r="C69" s="58">
        <v>1.0552000000000001E-2</v>
      </c>
      <c r="D69" s="59">
        <v>88480.9</v>
      </c>
      <c r="E69" s="59">
        <v>933.6</v>
      </c>
      <c r="F69" s="61">
        <v>20.43</v>
      </c>
      <c r="G69" s="3" t="s">
        <v>12</v>
      </c>
      <c r="H69" s="3">
        <v>62</v>
      </c>
      <c r="I69" s="58">
        <v>7.2659999999999999E-3</v>
      </c>
      <c r="J69" s="58">
        <v>7.2389999999999998E-3</v>
      </c>
      <c r="K69" s="59">
        <v>92477.3</v>
      </c>
      <c r="L69" s="59">
        <v>669.5</v>
      </c>
      <c r="M69" s="61">
        <v>23.02</v>
      </c>
    </row>
    <row r="70" spans="1:13" x14ac:dyDescent="0.2">
      <c r="A70" s="3">
        <v>63</v>
      </c>
      <c r="B70" s="58">
        <v>1.1684999999999999E-2</v>
      </c>
      <c r="C70" s="58">
        <v>1.1617000000000001E-2</v>
      </c>
      <c r="D70" s="59">
        <v>87547.3</v>
      </c>
      <c r="E70" s="59">
        <v>1017</v>
      </c>
      <c r="F70" s="61">
        <v>19.64</v>
      </c>
      <c r="G70" s="3" t="s">
        <v>12</v>
      </c>
      <c r="H70" s="3">
        <v>63</v>
      </c>
      <c r="I70" s="58">
        <v>7.2439999999999996E-3</v>
      </c>
      <c r="J70" s="58">
        <v>7.2179999999999996E-3</v>
      </c>
      <c r="K70" s="59">
        <v>91807.8</v>
      </c>
      <c r="L70" s="59">
        <v>662.7</v>
      </c>
      <c r="M70" s="61">
        <v>22.19</v>
      </c>
    </row>
    <row r="71" spans="1:13" x14ac:dyDescent="0.2">
      <c r="A71" s="3">
        <v>64</v>
      </c>
      <c r="B71" s="58">
        <v>1.2302E-2</v>
      </c>
      <c r="C71" s="58">
        <v>1.2227E-2</v>
      </c>
      <c r="D71" s="59">
        <v>86530.3</v>
      </c>
      <c r="E71" s="59">
        <v>1058</v>
      </c>
      <c r="F71" s="61">
        <v>18.86</v>
      </c>
      <c r="G71" s="3" t="s">
        <v>12</v>
      </c>
      <c r="H71" s="3">
        <v>64</v>
      </c>
      <c r="I71" s="58">
        <v>8.1180000000000002E-3</v>
      </c>
      <c r="J71" s="58">
        <v>8.0850000000000002E-3</v>
      </c>
      <c r="K71" s="59">
        <v>91145.1</v>
      </c>
      <c r="L71" s="59">
        <v>737</v>
      </c>
      <c r="M71" s="61">
        <v>21.34</v>
      </c>
    </row>
    <row r="72" spans="1:13" x14ac:dyDescent="0.2">
      <c r="A72" s="3">
        <v>65</v>
      </c>
      <c r="B72" s="58">
        <v>1.3289E-2</v>
      </c>
      <c r="C72" s="58">
        <v>1.3200999999999999E-2</v>
      </c>
      <c r="D72" s="59">
        <v>85472.3</v>
      </c>
      <c r="E72" s="59">
        <v>1128.3</v>
      </c>
      <c r="F72" s="61">
        <v>18.09</v>
      </c>
      <c r="G72" s="3" t="s">
        <v>12</v>
      </c>
      <c r="H72" s="3">
        <v>65</v>
      </c>
      <c r="I72" s="58">
        <v>9.4149999999999998E-3</v>
      </c>
      <c r="J72" s="58">
        <v>9.3710000000000009E-3</v>
      </c>
      <c r="K72" s="59">
        <v>90408.2</v>
      </c>
      <c r="L72" s="59">
        <v>847.2</v>
      </c>
      <c r="M72" s="61">
        <v>20.51</v>
      </c>
    </row>
    <row r="73" spans="1:13" x14ac:dyDescent="0.2">
      <c r="A73" s="3">
        <v>66</v>
      </c>
      <c r="B73" s="58">
        <v>1.4426E-2</v>
      </c>
      <c r="C73" s="58">
        <v>1.4322E-2</v>
      </c>
      <c r="D73" s="59">
        <v>84344</v>
      </c>
      <c r="E73" s="59">
        <v>1208</v>
      </c>
      <c r="F73" s="61">
        <v>17.329999999999998</v>
      </c>
      <c r="G73" s="3" t="s">
        <v>12</v>
      </c>
      <c r="H73" s="3">
        <v>66</v>
      </c>
      <c r="I73" s="58">
        <v>9.384E-3</v>
      </c>
      <c r="J73" s="58">
        <v>9.3399999999999993E-3</v>
      </c>
      <c r="K73" s="59">
        <v>89561</v>
      </c>
      <c r="L73" s="59">
        <v>836.5</v>
      </c>
      <c r="M73" s="61">
        <v>19.7</v>
      </c>
    </row>
    <row r="74" spans="1:13" x14ac:dyDescent="0.2">
      <c r="A74" s="3">
        <v>67</v>
      </c>
      <c r="B74" s="58">
        <v>1.6139000000000001E-2</v>
      </c>
      <c r="C74" s="58">
        <v>1.601E-2</v>
      </c>
      <c r="D74" s="59">
        <v>83136</v>
      </c>
      <c r="E74" s="59">
        <v>1331</v>
      </c>
      <c r="F74" s="61">
        <v>16.57</v>
      </c>
      <c r="G74" s="3" t="s">
        <v>12</v>
      </c>
      <c r="H74" s="3">
        <v>67</v>
      </c>
      <c r="I74" s="58">
        <v>1.0472E-2</v>
      </c>
      <c r="J74" s="58">
        <v>1.0416999999999999E-2</v>
      </c>
      <c r="K74" s="59">
        <v>88724.5</v>
      </c>
      <c r="L74" s="59">
        <v>924.3</v>
      </c>
      <c r="M74" s="61">
        <v>18.88</v>
      </c>
    </row>
    <row r="75" spans="1:13" x14ac:dyDescent="0.2">
      <c r="A75" s="3">
        <v>68</v>
      </c>
      <c r="B75" s="58">
        <v>1.6091000000000001E-2</v>
      </c>
      <c r="C75" s="58">
        <v>1.5963000000000001E-2</v>
      </c>
      <c r="D75" s="59">
        <v>81805</v>
      </c>
      <c r="E75" s="59">
        <v>1305.8</v>
      </c>
      <c r="F75" s="61">
        <v>15.83</v>
      </c>
      <c r="G75" s="3" t="s">
        <v>12</v>
      </c>
      <c r="H75" s="3">
        <v>68</v>
      </c>
      <c r="I75" s="58">
        <v>1.1490999999999999E-2</v>
      </c>
      <c r="J75" s="58">
        <v>1.1426E-2</v>
      </c>
      <c r="K75" s="59">
        <v>87800.2</v>
      </c>
      <c r="L75" s="59">
        <v>1003.2</v>
      </c>
      <c r="M75" s="61">
        <v>18.079999999999998</v>
      </c>
    </row>
    <row r="76" spans="1:13" x14ac:dyDescent="0.2">
      <c r="A76" s="3">
        <v>69</v>
      </c>
      <c r="B76" s="58">
        <v>1.8862E-2</v>
      </c>
      <c r="C76" s="58">
        <v>1.8685E-2</v>
      </c>
      <c r="D76" s="59">
        <v>80499.199999999997</v>
      </c>
      <c r="E76" s="59">
        <v>1504.2</v>
      </c>
      <c r="F76" s="61">
        <v>15.08</v>
      </c>
      <c r="G76" s="3" t="s">
        <v>12</v>
      </c>
      <c r="H76" s="3">
        <v>69</v>
      </c>
      <c r="I76" s="58">
        <v>1.2817E-2</v>
      </c>
      <c r="J76" s="58">
        <v>1.2735E-2</v>
      </c>
      <c r="K76" s="59">
        <v>86797</v>
      </c>
      <c r="L76" s="59">
        <v>1105.4000000000001</v>
      </c>
      <c r="M76" s="61">
        <v>17.28</v>
      </c>
    </row>
    <row r="77" spans="1:13" x14ac:dyDescent="0.2">
      <c r="A77" s="3">
        <v>70</v>
      </c>
      <c r="B77" s="58">
        <v>2.1918E-2</v>
      </c>
      <c r="C77" s="58">
        <v>2.1680000000000001E-2</v>
      </c>
      <c r="D77" s="59">
        <v>78995</v>
      </c>
      <c r="E77" s="59">
        <v>1712.6</v>
      </c>
      <c r="F77" s="61">
        <v>14.36</v>
      </c>
      <c r="G77" s="3" t="s">
        <v>12</v>
      </c>
      <c r="H77" s="3">
        <v>70</v>
      </c>
      <c r="I77" s="58">
        <v>1.4669E-2</v>
      </c>
      <c r="J77" s="58">
        <v>1.4562E-2</v>
      </c>
      <c r="K77" s="59">
        <v>85691.6</v>
      </c>
      <c r="L77" s="59">
        <v>1247.9000000000001</v>
      </c>
      <c r="M77" s="61">
        <v>16.5</v>
      </c>
    </row>
    <row r="78" spans="1:13" x14ac:dyDescent="0.2">
      <c r="A78" s="3">
        <v>71</v>
      </c>
      <c r="B78" s="58">
        <v>2.2845000000000001E-2</v>
      </c>
      <c r="C78" s="58">
        <v>2.2586999999999999E-2</v>
      </c>
      <c r="D78" s="59">
        <v>77282.399999999994</v>
      </c>
      <c r="E78" s="59">
        <v>1745.5</v>
      </c>
      <c r="F78" s="61">
        <v>13.67</v>
      </c>
      <c r="G78" s="3" t="s">
        <v>12</v>
      </c>
      <c r="H78" s="3">
        <v>71</v>
      </c>
      <c r="I78" s="58">
        <v>1.5653E-2</v>
      </c>
      <c r="J78" s="58">
        <v>1.5531E-2</v>
      </c>
      <c r="K78" s="59">
        <v>84443.8</v>
      </c>
      <c r="L78" s="59">
        <v>1311.5</v>
      </c>
      <c r="M78" s="61">
        <v>15.73</v>
      </c>
    </row>
    <row r="79" spans="1:13" x14ac:dyDescent="0.2">
      <c r="A79" s="3">
        <v>72</v>
      </c>
      <c r="B79" s="58">
        <v>2.6450999999999999E-2</v>
      </c>
      <c r="C79" s="58">
        <v>2.6106000000000001E-2</v>
      </c>
      <c r="D79" s="59">
        <v>75536.800000000003</v>
      </c>
      <c r="E79" s="59">
        <v>1972</v>
      </c>
      <c r="F79" s="61">
        <v>12.97</v>
      </c>
      <c r="G79" s="3" t="s">
        <v>12</v>
      </c>
      <c r="H79" s="3">
        <v>72</v>
      </c>
      <c r="I79" s="58">
        <v>1.7833000000000002E-2</v>
      </c>
      <c r="J79" s="58">
        <v>1.7676000000000001E-2</v>
      </c>
      <c r="K79" s="59">
        <v>83132.3</v>
      </c>
      <c r="L79" s="59">
        <v>1469.4</v>
      </c>
      <c r="M79" s="61">
        <v>14.97</v>
      </c>
    </row>
    <row r="80" spans="1:13" x14ac:dyDescent="0.2">
      <c r="A80" s="3">
        <v>73</v>
      </c>
      <c r="B80" s="58">
        <v>2.9007000000000002E-2</v>
      </c>
      <c r="C80" s="58">
        <v>2.8591999999999999E-2</v>
      </c>
      <c r="D80" s="59">
        <v>73564.899999999994</v>
      </c>
      <c r="E80" s="59">
        <v>2103.4</v>
      </c>
      <c r="F80" s="61">
        <v>12.3</v>
      </c>
      <c r="G80" s="3" t="s">
        <v>12</v>
      </c>
      <c r="H80" s="3">
        <v>73</v>
      </c>
      <c r="I80" s="58">
        <v>1.9761000000000001E-2</v>
      </c>
      <c r="J80" s="58">
        <v>1.9567000000000001E-2</v>
      </c>
      <c r="K80" s="59">
        <v>81662.8</v>
      </c>
      <c r="L80" s="59">
        <v>1597.9</v>
      </c>
      <c r="M80" s="61">
        <v>14.23</v>
      </c>
    </row>
    <row r="81" spans="1:13" x14ac:dyDescent="0.2">
      <c r="A81" s="3">
        <v>74</v>
      </c>
      <c r="B81" s="58">
        <v>3.1690999999999997E-2</v>
      </c>
      <c r="C81" s="58">
        <v>3.1196999999999999E-2</v>
      </c>
      <c r="D81" s="59">
        <v>71461.5</v>
      </c>
      <c r="E81" s="59">
        <v>2229.4</v>
      </c>
      <c r="F81" s="61">
        <v>11.65</v>
      </c>
      <c r="G81" s="3" t="s">
        <v>12</v>
      </c>
      <c r="H81" s="3">
        <v>74</v>
      </c>
      <c r="I81" s="58">
        <v>2.0324999999999999E-2</v>
      </c>
      <c r="J81" s="58">
        <v>2.0121E-2</v>
      </c>
      <c r="K81" s="59">
        <v>80064.899999999994</v>
      </c>
      <c r="L81" s="59">
        <v>1611</v>
      </c>
      <c r="M81" s="61">
        <v>13.51</v>
      </c>
    </row>
    <row r="82" spans="1:13" x14ac:dyDescent="0.2">
      <c r="A82" s="3">
        <v>75</v>
      </c>
      <c r="B82" s="58">
        <v>3.5586E-2</v>
      </c>
      <c r="C82" s="58">
        <v>3.4964000000000002E-2</v>
      </c>
      <c r="D82" s="59">
        <v>69232.100000000006</v>
      </c>
      <c r="E82" s="59">
        <v>2420.6</v>
      </c>
      <c r="F82" s="61">
        <v>11.01</v>
      </c>
      <c r="G82" s="3" t="s">
        <v>12</v>
      </c>
      <c r="H82" s="3">
        <v>75</v>
      </c>
      <c r="I82" s="58">
        <v>2.3223000000000001E-2</v>
      </c>
      <c r="J82" s="58">
        <v>2.2957000000000002E-2</v>
      </c>
      <c r="K82" s="59">
        <v>78454</v>
      </c>
      <c r="L82" s="59">
        <v>1801</v>
      </c>
      <c r="M82" s="61">
        <v>12.77</v>
      </c>
    </row>
    <row r="83" spans="1:13" x14ac:dyDescent="0.2">
      <c r="A83" s="3">
        <v>76</v>
      </c>
      <c r="B83" s="58">
        <v>3.9254999999999998E-2</v>
      </c>
      <c r="C83" s="58">
        <v>3.85E-2</v>
      </c>
      <c r="D83" s="59">
        <v>66811.5</v>
      </c>
      <c r="E83" s="59">
        <v>2572.1999999999998</v>
      </c>
      <c r="F83" s="61">
        <v>10.39</v>
      </c>
      <c r="G83" s="3" t="s">
        <v>12</v>
      </c>
      <c r="H83" s="3">
        <v>76</v>
      </c>
      <c r="I83" s="58">
        <v>2.6734999999999998E-2</v>
      </c>
      <c r="J83" s="58">
        <v>2.6381999999999999E-2</v>
      </c>
      <c r="K83" s="59">
        <v>76652.899999999994</v>
      </c>
      <c r="L83" s="59">
        <v>2022.3</v>
      </c>
      <c r="M83" s="61">
        <v>12.06</v>
      </c>
    </row>
    <row r="84" spans="1:13" x14ac:dyDescent="0.2">
      <c r="A84" s="3">
        <v>77</v>
      </c>
      <c r="B84" s="58">
        <v>4.5971999999999999E-2</v>
      </c>
      <c r="C84" s="58">
        <v>4.4939E-2</v>
      </c>
      <c r="D84" s="59">
        <v>64239.3</v>
      </c>
      <c r="E84" s="59">
        <v>2886.9</v>
      </c>
      <c r="F84" s="61">
        <v>9.7899999999999991</v>
      </c>
      <c r="G84" s="3" t="s">
        <v>12</v>
      </c>
      <c r="H84" s="3">
        <v>77</v>
      </c>
      <c r="I84" s="58">
        <v>2.9599E-2</v>
      </c>
      <c r="J84" s="58">
        <v>2.9166999999999998E-2</v>
      </c>
      <c r="K84" s="59">
        <v>74630.7</v>
      </c>
      <c r="L84" s="59">
        <v>2176.8000000000002</v>
      </c>
      <c r="M84" s="61">
        <v>11.38</v>
      </c>
    </row>
    <row r="85" spans="1:13" x14ac:dyDescent="0.2">
      <c r="A85" s="3">
        <v>78</v>
      </c>
      <c r="B85" s="58">
        <v>4.8461999999999998E-2</v>
      </c>
      <c r="C85" s="58">
        <v>4.7315999999999997E-2</v>
      </c>
      <c r="D85" s="59">
        <v>61352.4</v>
      </c>
      <c r="E85" s="59">
        <v>2902.9</v>
      </c>
      <c r="F85" s="61">
        <v>9.23</v>
      </c>
      <c r="G85" s="3" t="s">
        <v>12</v>
      </c>
      <c r="H85" s="3">
        <v>78</v>
      </c>
      <c r="I85" s="58">
        <v>3.2334000000000002E-2</v>
      </c>
      <c r="J85" s="58">
        <v>3.1820000000000001E-2</v>
      </c>
      <c r="K85" s="59">
        <v>72453.899999999994</v>
      </c>
      <c r="L85" s="59">
        <v>2305.5</v>
      </c>
      <c r="M85" s="61">
        <v>10.7</v>
      </c>
    </row>
    <row r="86" spans="1:13" x14ac:dyDescent="0.2">
      <c r="A86" s="3">
        <v>79</v>
      </c>
      <c r="B86" s="58">
        <v>5.6954999999999999E-2</v>
      </c>
      <c r="C86" s="58">
        <v>5.5377999999999997E-2</v>
      </c>
      <c r="D86" s="59">
        <v>58449.5</v>
      </c>
      <c r="E86" s="59">
        <v>3236.8</v>
      </c>
      <c r="F86" s="61">
        <v>8.66</v>
      </c>
      <c r="G86" s="3" t="s">
        <v>12</v>
      </c>
      <c r="H86" s="3">
        <v>79</v>
      </c>
      <c r="I86" s="58">
        <v>3.6926E-2</v>
      </c>
      <c r="J86" s="58">
        <v>3.6256999999999998E-2</v>
      </c>
      <c r="K86" s="59">
        <v>70148.399999999994</v>
      </c>
      <c r="L86" s="59">
        <v>2543.3000000000002</v>
      </c>
      <c r="M86" s="61">
        <v>10.039999999999999</v>
      </c>
    </row>
    <row r="87" spans="1:13" x14ac:dyDescent="0.2">
      <c r="A87" s="3">
        <v>80</v>
      </c>
      <c r="B87" s="58">
        <v>5.901E-2</v>
      </c>
      <c r="C87" s="58">
        <v>5.7319000000000002E-2</v>
      </c>
      <c r="D87" s="59">
        <v>55212.6</v>
      </c>
      <c r="E87" s="59">
        <v>3164.7</v>
      </c>
      <c r="F87" s="61">
        <v>8.14</v>
      </c>
      <c r="G87" s="3" t="s">
        <v>12</v>
      </c>
      <c r="H87" s="3">
        <v>80</v>
      </c>
      <c r="I87" s="58">
        <v>4.3269000000000002E-2</v>
      </c>
      <c r="J87" s="58">
        <v>4.2353000000000002E-2</v>
      </c>
      <c r="K87" s="59">
        <v>67605.100000000006</v>
      </c>
      <c r="L87" s="59">
        <v>2863.3</v>
      </c>
      <c r="M87" s="61">
        <v>9.4</v>
      </c>
    </row>
    <row r="88" spans="1:13" x14ac:dyDescent="0.2">
      <c r="A88" s="3">
        <v>81</v>
      </c>
      <c r="B88" s="58">
        <v>6.5771999999999997E-2</v>
      </c>
      <c r="C88" s="58">
        <v>6.3677999999999998E-2</v>
      </c>
      <c r="D88" s="59">
        <v>52047.9</v>
      </c>
      <c r="E88" s="59">
        <v>3314.3</v>
      </c>
      <c r="F88" s="61">
        <v>7.6</v>
      </c>
      <c r="G88" s="3" t="s">
        <v>12</v>
      </c>
      <c r="H88" s="3">
        <v>81</v>
      </c>
      <c r="I88" s="58">
        <v>4.7809999999999998E-2</v>
      </c>
      <c r="J88" s="58">
        <v>4.6693999999999999E-2</v>
      </c>
      <c r="K88" s="59">
        <v>64741.8</v>
      </c>
      <c r="L88" s="59">
        <v>3023</v>
      </c>
      <c r="M88" s="61">
        <v>8.7899999999999991</v>
      </c>
    </row>
    <row r="89" spans="1:13" x14ac:dyDescent="0.2">
      <c r="A89" s="3">
        <v>82</v>
      </c>
      <c r="B89" s="58">
        <v>7.6250999999999999E-2</v>
      </c>
      <c r="C89" s="58">
        <v>7.3451000000000002E-2</v>
      </c>
      <c r="D89" s="59">
        <v>48733.599999999999</v>
      </c>
      <c r="E89" s="59">
        <v>3579.5</v>
      </c>
      <c r="F89" s="61">
        <v>7.08</v>
      </c>
      <c r="G89" s="3" t="s">
        <v>12</v>
      </c>
      <c r="H89" s="3">
        <v>82</v>
      </c>
      <c r="I89" s="58">
        <v>5.5232000000000003E-2</v>
      </c>
      <c r="J89" s="58">
        <v>5.3747999999999997E-2</v>
      </c>
      <c r="K89" s="59">
        <v>61718.8</v>
      </c>
      <c r="L89" s="59">
        <v>3317.3</v>
      </c>
      <c r="M89" s="61">
        <v>8.1999999999999993</v>
      </c>
    </row>
    <row r="90" spans="1:13" x14ac:dyDescent="0.2">
      <c r="A90" s="3">
        <v>83</v>
      </c>
      <c r="B90" s="58">
        <v>8.1642000000000006E-2</v>
      </c>
      <c r="C90" s="58">
        <v>7.8439999999999996E-2</v>
      </c>
      <c r="D90" s="59">
        <v>45154.1</v>
      </c>
      <c r="E90" s="59">
        <v>3541.9</v>
      </c>
      <c r="F90" s="61">
        <v>6.61</v>
      </c>
      <c r="G90" s="3" t="s">
        <v>12</v>
      </c>
      <c r="H90" s="3">
        <v>83</v>
      </c>
      <c r="I90" s="58">
        <v>6.4638000000000001E-2</v>
      </c>
      <c r="J90" s="58">
        <v>6.2615000000000004E-2</v>
      </c>
      <c r="K90" s="59">
        <v>58401.5</v>
      </c>
      <c r="L90" s="59">
        <v>3656.8</v>
      </c>
      <c r="M90" s="61">
        <v>7.63</v>
      </c>
    </row>
    <row r="91" spans="1:13" x14ac:dyDescent="0.2">
      <c r="A91" s="3">
        <v>84</v>
      </c>
      <c r="B91" s="58">
        <v>9.2862E-2</v>
      </c>
      <c r="C91" s="58">
        <v>8.8742000000000001E-2</v>
      </c>
      <c r="D91" s="59">
        <v>41612.199999999997</v>
      </c>
      <c r="E91" s="59">
        <v>3692.8</v>
      </c>
      <c r="F91" s="61">
        <v>6.13</v>
      </c>
      <c r="G91" s="3" t="s">
        <v>12</v>
      </c>
      <c r="H91" s="3">
        <v>84</v>
      </c>
      <c r="I91" s="58">
        <v>7.0995000000000003E-2</v>
      </c>
      <c r="J91" s="58">
        <v>6.8560999999999997E-2</v>
      </c>
      <c r="K91" s="59">
        <v>54744.7</v>
      </c>
      <c r="L91" s="59">
        <v>3753.4</v>
      </c>
      <c r="M91" s="61">
        <v>7.11</v>
      </c>
    </row>
    <row r="92" spans="1:13" x14ac:dyDescent="0.2">
      <c r="A92" s="3">
        <v>85</v>
      </c>
      <c r="B92" s="58">
        <v>0.11230999999999999</v>
      </c>
      <c r="C92" s="58">
        <v>0.106339</v>
      </c>
      <c r="D92" s="59">
        <v>37919.5</v>
      </c>
      <c r="E92" s="59">
        <v>4032.3</v>
      </c>
      <c r="F92" s="61">
        <v>5.67</v>
      </c>
      <c r="G92" s="3" t="s">
        <v>12</v>
      </c>
      <c r="H92" s="3">
        <v>85</v>
      </c>
      <c r="I92" s="58">
        <v>8.3684999999999996E-2</v>
      </c>
      <c r="J92" s="58">
        <v>8.0324000000000007E-2</v>
      </c>
      <c r="K92" s="59">
        <v>50991.4</v>
      </c>
      <c r="L92" s="59">
        <v>4095.8</v>
      </c>
      <c r="M92" s="61">
        <v>6.6</v>
      </c>
    </row>
    <row r="93" spans="1:13" x14ac:dyDescent="0.2">
      <c r="A93" s="3">
        <v>86</v>
      </c>
      <c r="B93" s="58">
        <v>0.120351</v>
      </c>
      <c r="C93" s="58">
        <v>0.11352</v>
      </c>
      <c r="D93" s="59">
        <v>33887.199999999997</v>
      </c>
      <c r="E93" s="59">
        <v>3846.9</v>
      </c>
      <c r="F93" s="61">
        <v>5.29</v>
      </c>
      <c r="G93" s="3" t="s">
        <v>12</v>
      </c>
      <c r="H93" s="3">
        <v>86</v>
      </c>
      <c r="I93" s="58">
        <v>9.5469999999999999E-2</v>
      </c>
      <c r="J93" s="58">
        <v>9.1120000000000007E-2</v>
      </c>
      <c r="K93" s="59">
        <v>46895.5</v>
      </c>
      <c r="L93" s="59">
        <v>4273.1000000000004</v>
      </c>
      <c r="M93" s="61">
        <v>6.13</v>
      </c>
    </row>
    <row r="94" spans="1:13" x14ac:dyDescent="0.2">
      <c r="A94" s="3">
        <v>87</v>
      </c>
      <c r="B94" s="58">
        <v>0.13381499999999999</v>
      </c>
      <c r="C94" s="58">
        <v>0.12542300000000001</v>
      </c>
      <c r="D94" s="59">
        <v>30040.3</v>
      </c>
      <c r="E94" s="59">
        <v>3767.7</v>
      </c>
      <c r="F94" s="61">
        <v>4.9000000000000004</v>
      </c>
      <c r="G94" s="3" t="s">
        <v>12</v>
      </c>
      <c r="H94" s="3">
        <v>87</v>
      </c>
      <c r="I94" s="58">
        <v>0.10059899999999999</v>
      </c>
      <c r="J94" s="58">
        <v>9.5782000000000006E-2</v>
      </c>
      <c r="K94" s="59">
        <v>42622.400000000001</v>
      </c>
      <c r="L94" s="59">
        <v>4082.4</v>
      </c>
      <c r="M94" s="61">
        <v>5.69</v>
      </c>
    </row>
    <row r="95" spans="1:13" x14ac:dyDescent="0.2">
      <c r="A95" s="3">
        <v>88</v>
      </c>
      <c r="B95" s="58">
        <v>0.15095700000000001</v>
      </c>
      <c r="C95" s="58">
        <v>0.14036299999999999</v>
      </c>
      <c r="D95" s="59">
        <v>26272.5</v>
      </c>
      <c r="E95" s="59">
        <v>3687.7</v>
      </c>
      <c r="F95" s="61">
        <v>4.53</v>
      </c>
      <c r="G95" s="3" t="s">
        <v>12</v>
      </c>
      <c r="H95" s="3">
        <v>88</v>
      </c>
      <c r="I95" s="58">
        <v>0.122406</v>
      </c>
      <c r="J95" s="58">
        <v>0.115346</v>
      </c>
      <c r="K95" s="59">
        <v>38540</v>
      </c>
      <c r="L95" s="59">
        <v>4445.3999999999996</v>
      </c>
      <c r="M95" s="61">
        <v>5.24</v>
      </c>
    </row>
    <row r="96" spans="1:13" x14ac:dyDescent="0.2">
      <c r="A96" s="3">
        <v>89</v>
      </c>
      <c r="B96" s="58">
        <v>0.16789299999999999</v>
      </c>
      <c r="C96" s="58">
        <v>0.154891</v>
      </c>
      <c r="D96" s="59">
        <v>22584.799999999999</v>
      </c>
      <c r="E96" s="59">
        <v>3498.2</v>
      </c>
      <c r="F96" s="61">
        <v>4.1900000000000004</v>
      </c>
      <c r="G96" s="3" t="s">
        <v>12</v>
      </c>
      <c r="H96" s="3">
        <v>89</v>
      </c>
      <c r="I96" s="58">
        <v>0.13422100000000001</v>
      </c>
      <c r="J96" s="58">
        <v>0.12578</v>
      </c>
      <c r="K96" s="59">
        <v>34094.5</v>
      </c>
      <c r="L96" s="59">
        <v>4288.3999999999996</v>
      </c>
      <c r="M96" s="61">
        <v>4.8600000000000003</v>
      </c>
    </row>
    <row r="97" spans="1:13" x14ac:dyDescent="0.2">
      <c r="A97" s="3">
        <v>90</v>
      </c>
      <c r="B97" s="58">
        <v>0.18981600000000001</v>
      </c>
      <c r="C97" s="58">
        <v>0.17336299999999999</v>
      </c>
      <c r="D97" s="59">
        <v>19086.7</v>
      </c>
      <c r="E97" s="59">
        <v>3308.9</v>
      </c>
      <c r="F97" s="61">
        <v>3.87</v>
      </c>
      <c r="G97" s="3" t="s">
        <v>12</v>
      </c>
      <c r="H97" s="3">
        <v>90</v>
      </c>
      <c r="I97" s="58">
        <v>0.15083199999999999</v>
      </c>
      <c r="J97" s="58">
        <v>0.14025399999999999</v>
      </c>
      <c r="K97" s="59">
        <v>29806.1</v>
      </c>
      <c r="L97" s="59">
        <v>4180.3999999999996</v>
      </c>
      <c r="M97" s="61">
        <v>4.49</v>
      </c>
    </row>
    <row r="98" spans="1:13" x14ac:dyDescent="0.2">
      <c r="A98" s="3">
        <v>91</v>
      </c>
      <c r="B98" s="58">
        <v>0.22467599999999999</v>
      </c>
      <c r="C98" s="58">
        <v>0.201985</v>
      </c>
      <c r="D98" s="59">
        <v>15777.8</v>
      </c>
      <c r="E98" s="59">
        <v>3186.9</v>
      </c>
      <c r="F98" s="61">
        <v>3.58</v>
      </c>
      <c r="G98" s="3" t="s">
        <v>12</v>
      </c>
      <c r="H98" s="3">
        <v>91</v>
      </c>
      <c r="I98" s="58">
        <v>0.171933</v>
      </c>
      <c r="J98" s="58">
        <v>0.15832199999999999</v>
      </c>
      <c r="K98" s="59">
        <v>25625.7</v>
      </c>
      <c r="L98" s="59">
        <v>4057.1</v>
      </c>
      <c r="M98" s="61">
        <v>4.1399999999999997</v>
      </c>
    </row>
    <row r="99" spans="1:13" x14ac:dyDescent="0.2">
      <c r="A99" s="3">
        <v>92</v>
      </c>
      <c r="B99" s="58">
        <v>0.237178</v>
      </c>
      <c r="C99" s="58">
        <v>0.212033</v>
      </c>
      <c r="D99" s="59">
        <v>12590.9</v>
      </c>
      <c r="E99" s="59">
        <v>2669.7</v>
      </c>
      <c r="F99" s="61">
        <v>3.36</v>
      </c>
      <c r="G99" s="3" t="s">
        <v>12</v>
      </c>
      <c r="H99" s="3">
        <v>92</v>
      </c>
      <c r="I99" s="58">
        <v>0.190557</v>
      </c>
      <c r="J99" s="58">
        <v>0.173981</v>
      </c>
      <c r="K99" s="59">
        <v>21568.6</v>
      </c>
      <c r="L99" s="59">
        <v>3752.5</v>
      </c>
      <c r="M99" s="61">
        <v>3.83</v>
      </c>
    </row>
    <row r="100" spans="1:13" x14ac:dyDescent="0.2">
      <c r="A100" s="3">
        <v>93</v>
      </c>
      <c r="B100" s="58">
        <v>0.25942100000000001</v>
      </c>
      <c r="C100" s="58">
        <v>0.22963500000000001</v>
      </c>
      <c r="D100" s="59">
        <v>9921.2000000000007</v>
      </c>
      <c r="E100" s="59">
        <v>2278.3000000000002</v>
      </c>
      <c r="F100" s="61">
        <v>3.13</v>
      </c>
      <c r="G100" s="3" t="s">
        <v>12</v>
      </c>
      <c r="H100" s="3">
        <v>93</v>
      </c>
      <c r="I100" s="58">
        <v>0.212899</v>
      </c>
      <c r="J100" s="58">
        <v>0.192417</v>
      </c>
      <c r="K100" s="59">
        <v>17816</v>
      </c>
      <c r="L100" s="59">
        <v>3428.1</v>
      </c>
      <c r="M100" s="61">
        <v>3.53</v>
      </c>
    </row>
    <row r="101" spans="1:13" x14ac:dyDescent="0.2">
      <c r="A101" s="3">
        <v>94</v>
      </c>
      <c r="B101" s="58">
        <v>0.289462</v>
      </c>
      <c r="C101" s="58">
        <v>0.25286399999999998</v>
      </c>
      <c r="D101" s="59">
        <v>7642.9</v>
      </c>
      <c r="E101" s="59">
        <v>1932.6</v>
      </c>
      <c r="F101" s="61">
        <v>2.91</v>
      </c>
      <c r="G101" s="3" t="s">
        <v>12</v>
      </c>
      <c r="H101" s="3">
        <v>94</v>
      </c>
      <c r="I101" s="58">
        <v>0.25068699999999999</v>
      </c>
      <c r="J101" s="58">
        <v>0.22276499999999999</v>
      </c>
      <c r="K101" s="59">
        <v>14387.9</v>
      </c>
      <c r="L101" s="59">
        <v>3205.1</v>
      </c>
      <c r="M101" s="61">
        <v>3.25</v>
      </c>
    </row>
    <row r="102" spans="1:13" x14ac:dyDescent="0.2">
      <c r="A102" s="3">
        <v>95</v>
      </c>
      <c r="B102" s="58">
        <v>0.32070399999999999</v>
      </c>
      <c r="C102" s="58">
        <v>0.27638499999999999</v>
      </c>
      <c r="D102" s="59">
        <v>5710.3</v>
      </c>
      <c r="E102" s="59">
        <v>1578.2</v>
      </c>
      <c r="F102" s="61">
        <v>2.72</v>
      </c>
      <c r="G102" s="3" t="s">
        <v>12</v>
      </c>
      <c r="H102" s="3">
        <v>95</v>
      </c>
      <c r="I102" s="58">
        <v>0.27221499999999998</v>
      </c>
      <c r="J102" s="58">
        <v>0.23960300000000001</v>
      </c>
      <c r="K102" s="59">
        <v>11182.8</v>
      </c>
      <c r="L102" s="59">
        <v>2679.4</v>
      </c>
      <c r="M102" s="61">
        <v>3.04</v>
      </c>
    </row>
    <row r="103" spans="1:13" x14ac:dyDescent="0.2">
      <c r="A103" s="3">
        <v>96</v>
      </c>
      <c r="B103" s="58">
        <v>0.33190599999999998</v>
      </c>
      <c r="C103" s="58">
        <v>0.284665</v>
      </c>
      <c r="D103" s="59">
        <v>4132.1000000000004</v>
      </c>
      <c r="E103" s="59">
        <v>1176.3</v>
      </c>
      <c r="F103" s="61">
        <v>2.57</v>
      </c>
      <c r="G103" s="3" t="s">
        <v>12</v>
      </c>
      <c r="H103" s="3">
        <v>96</v>
      </c>
      <c r="I103" s="58">
        <v>0.27749200000000002</v>
      </c>
      <c r="J103" s="58">
        <v>0.24368200000000001</v>
      </c>
      <c r="K103" s="59">
        <v>8503.4</v>
      </c>
      <c r="L103" s="59">
        <v>2072.1</v>
      </c>
      <c r="M103" s="61">
        <v>2.84</v>
      </c>
    </row>
    <row r="104" spans="1:13" x14ac:dyDescent="0.2">
      <c r="A104" s="3">
        <v>97</v>
      </c>
      <c r="B104" s="58">
        <v>0.36178100000000002</v>
      </c>
      <c r="C104" s="58">
        <v>0.306363</v>
      </c>
      <c r="D104" s="59">
        <v>2955.8</v>
      </c>
      <c r="E104" s="59">
        <v>905.6</v>
      </c>
      <c r="F104" s="61">
        <v>2.4</v>
      </c>
      <c r="G104" s="3" t="s">
        <v>12</v>
      </c>
      <c r="H104" s="3">
        <v>97</v>
      </c>
      <c r="I104" s="58">
        <v>0.330538</v>
      </c>
      <c r="J104" s="58">
        <v>0.28365800000000002</v>
      </c>
      <c r="K104" s="59">
        <v>6431.3</v>
      </c>
      <c r="L104" s="59">
        <v>1824.3</v>
      </c>
      <c r="M104" s="61">
        <v>2.59</v>
      </c>
    </row>
    <row r="105" spans="1:13" x14ac:dyDescent="0.2">
      <c r="A105" s="3">
        <v>98</v>
      </c>
      <c r="B105" s="58">
        <v>0.41176499999999999</v>
      </c>
      <c r="C105" s="58">
        <v>0.34146300000000002</v>
      </c>
      <c r="D105" s="59">
        <v>2050.3000000000002</v>
      </c>
      <c r="E105" s="59">
        <v>700.1</v>
      </c>
      <c r="F105" s="61">
        <v>2.23</v>
      </c>
      <c r="G105" s="3" t="s">
        <v>12</v>
      </c>
      <c r="H105" s="3">
        <v>98</v>
      </c>
      <c r="I105" s="58">
        <v>0.33866499999999999</v>
      </c>
      <c r="J105" s="58">
        <v>0.28962199999999999</v>
      </c>
      <c r="K105" s="59">
        <v>4607</v>
      </c>
      <c r="L105" s="59">
        <v>1334.3</v>
      </c>
      <c r="M105" s="61">
        <v>2.42</v>
      </c>
    </row>
    <row r="106" spans="1:13" x14ac:dyDescent="0.2">
      <c r="A106" s="3">
        <v>99</v>
      </c>
      <c r="B106" s="58">
        <v>0.476636</v>
      </c>
      <c r="C106" s="58">
        <v>0.38490600000000003</v>
      </c>
      <c r="D106" s="59">
        <v>1350.2</v>
      </c>
      <c r="E106" s="59">
        <v>519.70000000000005</v>
      </c>
      <c r="F106" s="61">
        <v>2.13</v>
      </c>
      <c r="G106" s="3" t="s">
        <v>12</v>
      </c>
      <c r="H106" s="3">
        <v>99</v>
      </c>
      <c r="I106" s="58">
        <v>0.403304</v>
      </c>
      <c r="J106" s="58">
        <v>0.33562500000000001</v>
      </c>
      <c r="K106" s="59">
        <v>3272.7</v>
      </c>
      <c r="L106" s="59">
        <v>1098.4000000000001</v>
      </c>
      <c r="M106" s="61">
        <v>2.2000000000000002</v>
      </c>
    </row>
    <row r="107" spans="1:13" x14ac:dyDescent="0.2">
      <c r="A107" s="3">
        <v>100</v>
      </c>
      <c r="B107" s="3">
        <v>0.34459499999999998</v>
      </c>
      <c r="C107" s="3">
        <v>0.29394799999999999</v>
      </c>
      <c r="D107" s="3">
        <v>830.5</v>
      </c>
      <c r="E107" s="3">
        <v>244.1</v>
      </c>
      <c r="F107" s="3">
        <v>2.15</v>
      </c>
      <c r="G107" s="3" t="s">
        <v>12</v>
      </c>
      <c r="H107" s="3">
        <v>100</v>
      </c>
      <c r="I107" s="3">
        <v>0.4</v>
      </c>
      <c r="J107" s="3">
        <v>0.33333299999999999</v>
      </c>
      <c r="K107" s="3">
        <v>2174.3000000000002</v>
      </c>
      <c r="L107" s="3">
        <v>724.8</v>
      </c>
      <c r="M107" s="3">
        <v>2.06</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4.1809999999999998E-3</v>
      </c>
      <c r="C7" s="58">
        <v>4.1729999999999996E-3</v>
      </c>
      <c r="D7" s="59">
        <v>100000</v>
      </c>
      <c r="E7" s="59">
        <v>417.3</v>
      </c>
      <c r="F7" s="61">
        <v>78.36</v>
      </c>
      <c r="G7" s="3" t="s">
        <v>12</v>
      </c>
      <c r="H7" s="3">
        <v>0</v>
      </c>
      <c r="I7" s="58">
        <v>3.1029999999999999E-3</v>
      </c>
      <c r="J7" s="58">
        <v>3.0990000000000002E-3</v>
      </c>
      <c r="K7" s="59">
        <v>100000</v>
      </c>
      <c r="L7" s="59">
        <v>309.89999999999998</v>
      </c>
      <c r="M7" s="61">
        <v>82.22</v>
      </c>
    </row>
    <row r="8" spans="1:13" x14ac:dyDescent="0.2">
      <c r="A8" s="3">
        <v>1</v>
      </c>
      <c r="B8" s="58">
        <v>3.57E-4</v>
      </c>
      <c r="C8" s="58">
        <v>3.57E-4</v>
      </c>
      <c r="D8" s="59">
        <v>99582.7</v>
      </c>
      <c r="E8" s="59">
        <v>35.6</v>
      </c>
      <c r="F8" s="61">
        <v>77.680000000000007</v>
      </c>
      <c r="G8" s="3" t="s">
        <v>12</v>
      </c>
      <c r="H8" s="3">
        <v>1</v>
      </c>
      <c r="I8" s="58">
        <v>1.9799999999999999E-4</v>
      </c>
      <c r="J8" s="58">
        <v>1.9799999999999999E-4</v>
      </c>
      <c r="K8" s="59">
        <v>99690.1</v>
      </c>
      <c r="L8" s="59">
        <v>19.7</v>
      </c>
      <c r="M8" s="61">
        <v>81.48</v>
      </c>
    </row>
    <row r="9" spans="1:13" x14ac:dyDescent="0.2">
      <c r="A9" s="3">
        <v>2</v>
      </c>
      <c r="B9" s="58">
        <v>1.64E-4</v>
      </c>
      <c r="C9" s="58">
        <v>1.64E-4</v>
      </c>
      <c r="D9" s="59">
        <v>99547.199999999997</v>
      </c>
      <c r="E9" s="59">
        <v>16.399999999999999</v>
      </c>
      <c r="F9" s="61">
        <v>76.709999999999994</v>
      </c>
      <c r="G9" s="3" t="s">
        <v>12</v>
      </c>
      <c r="H9" s="3">
        <v>2</v>
      </c>
      <c r="I9" s="58">
        <v>2.1100000000000001E-4</v>
      </c>
      <c r="J9" s="58">
        <v>2.1100000000000001E-4</v>
      </c>
      <c r="K9" s="59">
        <v>99670.399999999994</v>
      </c>
      <c r="L9" s="59">
        <v>21</v>
      </c>
      <c r="M9" s="61">
        <v>80.489999999999995</v>
      </c>
    </row>
    <row r="10" spans="1:13" x14ac:dyDescent="0.2">
      <c r="A10" s="3">
        <v>3</v>
      </c>
      <c r="B10" s="58">
        <v>5.3999999999999998E-5</v>
      </c>
      <c r="C10" s="58">
        <v>5.3999999999999998E-5</v>
      </c>
      <c r="D10" s="59">
        <v>99530.8</v>
      </c>
      <c r="E10" s="59">
        <v>5.4</v>
      </c>
      <c r="F10" s="61">
        <v>75.72</v>
      </c>
      <c r="G10" s="3" t="s">
        <v>12</v>
      </c>
      <c r="H10" s="3">
        <v>3</v>
      </c>
      <c r="I10" s="58">
        <v>5.7000000000000003E-5</v>
      </c>
      <c r="J10" s="58">
        <v>5.7000000000000003E-5</v>
      </c>
      <c r="K10" s="59">
        <v>99649.4</v>
      </c>
      <c r="L10" s="59">
        <v>5.6</v>
      </c>
      <c r="M10" s="61">
        <v>79.510000000000005</v>
      </c>
    </row>
    <row r="11" spans="1:13" x14ac:dyDescent="0.2">
      <c r="A11" s="3">
        <v>4</v>
      </c>
      <c r="B11" s="58">
        <v>1.8E-5</v>
      </c>
      <c r="C11" s="58">
        <v>1.8E-5</v>
      </c>
      <c r="D11" s="59">
        <v>99525.4</v>
      </c>
      <c r="E11" s="59">
        <v>1.8</v>
      </c>
      <c r="F11" s="61">
        <v>74.73</v>
      </c>
      <c r="G11" s="3" t="s">
        <v>12</v>
      </c>
      <c r="H11" s="3">
        <v>4</v>
      </c>
      <c r="I11" s="58">
        <v>0</v>
      </c>
      <c r="J11" s="58">
        <v>0</v>
      </c>
      <c r="K11" s="59">
        <v>99643.8</v>
      </c>
      <c r="L11" s="59">
        <v>0</v>
      </c>
      <c r="M11" s="61">
        <v>78.510000000000005</v>
      </c>
    </row>
    <row r="12" spans="1:13" x14ac:dyDescent="0.2">
      <c r="A12" s="3">
        <v>5</v>
      </c>
      <c r="B12" s="58">
        <v>9.0000000000000006E-5</v>
      </c>
      <c r="C12" s="58">
        <v>9.0000000000000006E-5</v>
      </c>
      <c r="D12" s="59">
        <v>99523.6</v>
      </c>
      <c r="E12" s="59">
        <v>9</v>
      </c>
      <c r="F12" s="61">
        <v>73.73</v>
      </c>
      <c r="G12" s="3" t="s">
        <v>12</v>
      </c>
      <c r="H12" s="3">
        <v>5</v>
      </c>
      <c r="I12" s="58">
        <v>7.6000000000000004E-5</v>
      </c>
      <c r="J12" s="58">
        <v>7.6000000000000004E-5</v>
      </c>
      <c r="K12" s="59">
        <v>99643.8</v>
      </c>
      <c r="L12" s="59">
        <v>7.6</v>
      </c>
      <c r="M12" s="61">
        <v>77.510000000000005</v>
      </c>
    </row>
    <row r="13" spans="1:13" x14ac:dyDescent="0.2">
      <c r="A13" s="3">
        <v>6</v>
      </c>
      <c r="B13" s="58">
        <v>3.6000000000000001E-5</v>
      </c>
      <c r="C13" s="58">
        <v>3.6000000000000001E-5</v>
      </c>
      <c r="D13" s="59">
        <v>99514.6</v>
      </c>
      <c r="E13" s="59">
        <v>3.6</v>
      </c>
      <c r="F13" s="61">
        <v>72.739999999999995</v>
      </c>
      <c r="G13" s="3" t="s">
        <v>12</v>
      </c>
      <c r="H13" s="3">
        <v>6</v>
      </c>
      <c r="I13" s="58">
        <v>5.7000000000000003E-5</v>
      </c>
      <c r="J13" s="58">
        <v>5.7000000000000003E-5</v>
      </c>
      <c r="K13" s="59">
        <v>99636.2</v>
      </c>
      <c r="L13" s="59">
        <v>5.7</v>
      </c>
      <c r="M13" s="61">
        <v>76.52</v>
      </c>
    </row>
    <row r="14" spans="1:13" x14ac:dyDescent="0.2">
      <c r="A14" s="3">
        <v>7</v>
      </c>
      <c r="B14" s="58">
        <v>1.47E-4</v>
      </c>
      <c r="C14" s="58">
        <v>1.47E-4</v>
      </c>
      <c r="D14" s="59">
        <v>99511</v>
      </c>
      <c r="E14" s="59">
        <v>14.7</v>
      </c>
      <c r="F14" s="61">
        <v>71.739999999999995</v>
      </c>
      <c r="G14" s="3" t="s">
        <v>12</v>
      </c>
      <c r="H14" s="3">
        <v>7</v>
      </c>
      <c r="I14" s="58">
        <v>1.9000000000000001E-5</v>
      </c>
      <c r="J14" s="58">
        <v>1.9000000000000001E-5</v>
      </c>
      <c r="K14" s="59">
        <v>99630.5</v>
      </c>
      <c r="L14" s="59">
        <v>1.9</v>
      </c>
      <c r="M14" s="61">
        <v>75.52</v>
      </c>
    </row>
    <row r="15" spans="1:13" x14ac:dyDescent="0.2">
      <c r="A15" s="3">
        <v>8</v>
      </c>
      <c r="B15" s="58">
        <v>1.5100000000000001E-4</v>
      </c>
      <c r="C15" s="58">
        <v>1.5100000000000001E-4</v>
      </c>
      <c r="D15" s="59">
        <v>99496.3</v>
      </c>
      <c r="E15" s="59">
        <v>15</v>
      </c>
      <c r="F15" s="61">
        <v>70.75</v>
      </c>
      <c r="G15" s="3" t="s">
        <v>12</v>
      </c>
      <c r="H15" s="3">
        <v>8</v>
      </c>
      <c r="I15" s="58">
        <v>8.0000000000000007E-5</v>
      </c>
      <c r="J15" s="58">
        <v>8.0000000000000007E-5</v>
      </c>
      <c r="K15" s="59">
        <v>99628.6</v>
      </c>
      <c r="L15" s="59">
        <v>7.9</v>
      </c>
      <c r="M15" s="61">
        <v>74.52</v>
      </c>
    </row>
    <row r="16" spans="1:13" x14ac:dyDescent="0.2">
      <c r="A16" s="3">
        <v>9</v>
      </c>
      <c r="B16" s="58">
        <v>9.6000000000000002E-5</v>
      </c>
      <c r="C16" s="58">
        <v>9.6000000000000002E-5</v>
      </c>
      <c r="D16" s="59">
        <v>99481.3</v>
      </c>
      <c r="E16" s="59">
        <v>9.6</v>
      </c>
      <c r="F16" s="61">
        <v>69.760000000000005</v>
      </c>
      <c r="G16" s="3" t="s">
        <v>12</v>
      </c>
      <c r="H16" s="3">
        <v>9</v>
      </c>
      <c r="I16" s="58">
        <v>2.0000000000000002E-5</v>
      </c>
      <c r="J16" s="58">
        <v>2.0000000000000002E-5</v>
      </c>
      <c r="K16" s="59">
        <v>99620.7</v>
      </c>
      <c r="L16" s="59">
        <v>2</v>
      </c>
      <c r="M16" s="61">
        <v>73.53</v>
      </c>
    </row>
    <row r="17" spans="1:13" x14ac:dyDescent="0.2">
      <c r="A17" s="3">
        <v>10</v>
      </c>
      <c r="B17" s="58">
        <v>3.8999999999999999E-5</v>
      </c>
      <c r="C17" s="58">
        <v>3.8999999999999999E-5</v>
      </c>
      <c r="D17" s="59">
        <v>99471.7</v>
      </c>
      <c r="E17" s="59">
        <v>3.9</v>
      </c>
      <c r="F17" s="61">
        <v>68.77</v>
      </c>
      <c r="G17" s="3" t="s">
        <v>12</v>
      </c>
      <c r="H17" s="3">
        <v>10</v>
      </c>
      <c r="I17" s="58">
        <v>8.2999999999999998E-5</v>
      </c>
      <c r="J17" s="58">
        <v>8.2999999999999998E-5</v>
      </c>
      <c r="K17" s="59">
        <v>99618.6</v>
      </c>
      <c r="L17" s="59">
        <v>8.3000000000000007</v>
      </c>
      <c r="M17" s="61">
        <v>72.53</v>
      </c>
    </row>
    <row r="18" spans="1:13" x14ac:dyDescent="0.2">
      <c r="A18" s="3">
        <v>11</v>
      </c>
      <c r="B18" s="58">
        <v>8.0000000000000007E-5</v>
      </c>
      <c r="C18" s="58">
        <v>8.0000000000000007E-5</v>
      </c>
      <c r="D18" s="59">
        <v>99467.8</v>
      </c>
      <c r="E18" s="59">
        <v>7.9</v>
      </c>
      <c r="F18" s="61">
        <v>67.77</v>
      </c>
      <c r="G18" s="3" t="s">
        <v>12</v>
      </c>
      <c r="H18" s="3">
        <v>11</v>
      </c>
      <c r="I18" s="58">
        <v>1.05E-4</v>
      </c>
      <c r="J18" s="58">
        <v>1.05E-4</v>
      </c>
      <c r="K18" s="59">
        <v>99610.4</v>
      </c>
      <c r="L18" s="59">
        <v>10.5</v>
      </c>
      <c r="M18" s="61">
        <v>71.540000000000006</v>
      </c>
    </row>
    <row r="19" spans="1:13" x14ac:dyDescent="0.2">
      <c r="A19" s="3">
        <v>12</v>
      </c>
      <c r="B19" s="58">
        <v>7.8999999999999996E-5</v>
      </c>
      <c r="C19" s="58">
        <v>7.8999999999999996E-5</v>
      </c>
      <c r="D19" s="59">
        <v>99459.9</v>
      </c>
      <c r="E19" s="59">
        <v>7.9</v>
      </c>
      <c r="F19" s="61">
        <v>66.78</v>
      </c>
      <c r="G19" s="3" t="s">
        <v>12</v>
      </c>
      <c r="H19" s="3">
        <v>12</v>
      </c>
      <c r="I19" s="58">
        <v>4.1999999999999998E-5</v>
      </c>
      <c r="J19" s="58">
        <v>4.1999999999999998E-5</v>
      </c>
      <c r="K19" s="59">
        <v>99599.9</v>
      </c>
      <c r="L19" s="59">
        <v>4.2</v>
      </c>
      <c r="M19" s="61">
        <v>70.55</v>
      </c>
    </row>
    <row r="20" spans="1:13" x14ac:dyDescent="0.2">
      <c r="A20" s="3">
        <v>13</v>
      </c>
      <c r="B20" s="58">
        <v>1.56E-4</v>
      </c>
      <c r="C20" s="58">
        <v>1.56E-4</v>
      </c>
      <c r="D20" s="59">
        <v>99452</v>
      </c>
      <c r="E20" s="59">
        <v>15.5</v>
      </c>
      <c r="F20" s="61">
        <v>65.78</v>
      </c>
      <c r="G20" s="3" t="s">
        <v>12</v>
      </c>
      <c r="H20" s="3">
        <v>13</v>
      </c>
      <c r="I20" s="58">
        <v>8.2000000000000001E-5</v>
      </c>
      <c r="J20" s="58">
        <v>8.2000000000000001E-5</v>
      </c>
      <c r="K20" s="59">
        <v>99595.7</v>
      </c>
      <c r="L20" s="59">
        <v>8.1999999999999993</v>
      </c>
      <c r="M20" s="61">
        <v>69.55</v>
      </c>
    </row>
    <row r="21" spans="1:13" x14ac:dyDescent="0.2">
      <c r="A21" s="3">
        <v>14</v>
      </c>
      <c r="B21" s="58">
        <v>1.9000000000000001E-5</v>
      </c>
      <c r="C21" s="58">
        <v>1.9000000000000001E-5</v>
      </c>
      <c r="D21" s="59">
        <v>99436.5</v>
      </c>
      <c r="E21" s="59">
        <v>1.9</v>
      </c>
      <c r="F21" s="61">
        <v>64.790000000000006</v>
      </c>
      <c r="G21" s="3" t="s">
        <v>12</v>
      </c>
      <c r="H21" s="3">
        <v>14</v>
      </c>
      <c r="I21" s="58">
        <v>1.3999999999999999E-4</v>
      </c>
      <c r="J21" s="58">
        <v>1.3999999999999999E-4</v>
      </c>
      <c r="K21" s="59">
        <v>99587.4</v>
      </c>
      <c r="L21" s="59">
        <v>13.9</v>
      </c>
      <c r="M21" s="61">
        <v>68.55</v>
      </c>
    </row>
    <row r="22" spans="1:13" x14ac:dyDescent="0.2">
      <c r="A22" s="3">
        <v>15</v>
      </c>
      <c r="B22" s="58">
        <v>1.66E-4</v>
      </c>
      <c r="C22" s="58">
        <v>1.66E-4</v>
      </c>
      <c r="D22" s="59">
        <v>99434.6</v>
      </c>
      <c r="E22" s="59">
        <v>16.5</v>
      </c>
      <c r="F22" s="61">
        <v>63.79</v>
      </c>
      <c r="G22" s="3" t="s">
        <v>12</v>
      </c>
      <c r="H22" s="3">
        <v>15</v>
      </c>
      <c r="I22" s="58">
        <v>1.54E-4</v>
      </c>
      <c r="J22" s="58">
        <v>1.54E-4</v>
      </c>
      <c r="K22" s="59">
        <v>99573.6</v>
      </c>
      <c r="L22" s="59">
        <v>15.4</v>
      </c>
      <c r="M22" s="61">
        <v>67.56</v>
      </c>
    </row>
    <row r="23" spans="1:13" x14ac:dyDescent="0.2">
      <c r="A23" s="3">
        <v>16</v>
      </c>
      <c r="B23" s="58">
        <v>1.7799999999999999E-4</v>
      </c>
      <c r="C23" s="58">
        <v>1.7799999999999999E-4</v>
      </c>
      <c r="D23" s="59">
        <v>99418.1</v>
      </c>
      <c r="E23" s="59">
        <v>17.7</v>
      </c>
      <c r="F23" s="61">
        <v>62.8</v>
      </c>
      <c r="G23" s="3" t="s">
        <v>12</v>
      </c>
      <c r="H23" s="3">
        <v>16</v>
      </c>
      <c r="I23" s="58">
        <v>1.12E-4</v>
      </c>
      <c r="J23" s="58">
        <v>1.12E-4</v>
      </c>
      <c r="K23" s="59">
        <v>99558.2</v>
      </c>
      <c r="L23" s="59">
        <v>11.1</v>
      </c>
      <c r="M23" s="61">
        <v>66.569999999999993</v>
      </c>
    </row>
    <row r="24" spans="1:13" x14ac:dyDescent="0.2">
      <c r="A24" s="3">
        <v>17</v>
      </c>
      <c r="B24" s="58">
        <v>3.3300000000000002E-4</v>
      </c>
      <c r="C24" s="58">
        <v>3.3300000000000002E-4</v>
      </c>
      <c r="D24" s="59">
        <v>99400.4</v>
      </c>
      <c r="E24" s="59">
        <v>33.1</v>
      </c>
      <c r="F24" s="61">
        <v>61.81</v>
      </c>
      <c r="G24" s="3" t="s">
        <v>12</v>
      </c>
      <c r="H24" s="3">
        <v>17</v>
      </c>
      <c r="I24" s="58">
        <v>1.4799999999999999E-4</v>
      </c>
      <c r="J24" s="58">
        <v>1.4799999999999999E-4</v>
      </c>
      <c r="K24" s="59">
        <v>99547.1</v>
      </c>
      <c r="L24" s="59">
        <v>14.7</v>
      </c>
      <c r="M24" s="61">
        <v>65.58</v>
      </c>
    </row>
    <row r="25" spans="1:13" x14ac:dyDescent="0.2">
      <c r="A25" s="3">
        <v>18</v>
      </c>
      <c r="B25" s="58">
        <v>4.8000000000000001E-4</v>
      </c>
      <c r="C25" s="58">
        <v>4.8000000000000001E-4</v>
      </c>
      <c r="D25" s="59">
        <v>99367.3</v>
      </c>
      <c r="E25" s="59">
        <v>47.7</v>
      </c>
      <c r="F25" s="61">
        <v>60.83</v>
      </c>
      <c r="G25" s="3" t="s">
        <v>12</v>
      </c>
      <c r="H25" s="3">
        <v>18</v>
      </c>
      <c r="I25" s="58">
        <v>9.1000000000000003E-5</v>
      </c>
      <c r="J25" s="58">
        <v>9.1000000000000003E-5</v>
      </c>
      <c r="K25" s="59">
        <v>99532.3</v>
      </c>
      <c r="L25" s="59">
        <v>9.1</v>
      </c>
      <c r="M25" s="61">
        <v>64.59</v>
      </c>
    </row>
    <row r="26" spans="1:13" x14ac:dyDescent="0.2">
      <c r="A26" s="3">
        <v>19</v>
      </c>
      <c r="B26" s="58">
        <v>4.3300000000000001E-4</v>
      </c>
      <c r="C26" s="58">
        <v>4.3300000000000001E-4</v>
      </c>
      <c r="D26" s="59">
        <v>99319.6</v>
      </c>
      <c r="E26" s="59">
        <v>43</v>
      </c>
      <c r="F26" s="61">
        <v>59.86</v>
      </c>
      <c r="G26" s="3" t="s">
        <v>12</v>
      </c>
      <c r="H26" s="3">
        <v>19</v>
      </c>
      <c r="I26" s="58">
        <v>2.9E-4</v>
      </c>
      <c r="J26" s="58">
        <v>2.9E-4</v>
      </c>
      <c r="K26" s="59">
        <v>99523.3</v>
      </c>
      <c r="L26" s="59">
        <v>28.8</v>
      </c>
      <c r="M26" s="61">
        <v>63.6</v>
      </c>
    </row>
    <row r="27" spans="1:13" x14ac:dyDescent="0.2">
      <c r="A27" s="3">
        <v>20</v>
      </c>
      <c r="B27" s="58">
        <v>3.9599999999999998E-4</v>
      </c>
      <c r="C27" s="58">
        <v>3.9599999999999998E-4</v>
      </c>
      <c r="D27" s="59">
        <v>99276.6</v>
      </c>
      <c r="E27" s="59">
        <v>39.299999999999997</v>
      </c>
      <c r="F27" s="61">
        <v>58.89</v>
      </c>
      <c r="G27" s="3" t="s">
        <v>12</v>
      </c>
      <c r="H27" s="3">
        <v>20</v>
      </c>
      <c r="I27" s="58">
        <v>1.6100000000000001E-4</v>
      </c>
      <c r="J27" s="58">
        <v>1.6100000000000001E-4</v>
      </c>
      <c r="K27" s="59">
        <v>99494.399999999994</v>
      </c>
      <c r="L27" s="59">
        <v>16.100000000000001</v>
      </c>
      <c r="M27" s="61">
        <v>62.62</v>
      </c>
    </row>
    <row r="28" spans="1:13" x14ac:dyDescent="0.2">
      <c r="A28" s="3">
        <v>21</v>
      </c>
      <c r="B28" s="58">
        <v>5.4699999999999996E-4</v>
      </c>
      <c r="C28" s="58">
        <v>5.4600000000000004E-4</v>
      </c>
      <c r="D28" s="59">
        <v>99237.2</v>
      </c>
      <c r="E28" s="59">
        <v>54.2</v>
      </c>
      <c r="F28" s="61">
        <v>57.91</v>
      </c>
      <c r="G28" s="3" t="s">
        <v>12</v>
      </c>
      <c r="H28" s="3">
        <v>21</v>
      </c>
      <c r="I28" s="58">
        <v>2.6800000000000001E-4</v>
      </c>
      <c r="J28" s="58">
        <v>2.6800000000000001E-4</v>
      </c>
      <c r="K28" s="59">
        <v>99478.399999999994</v>
      </c>
      <c r="L28" s="59">
        <v>26.7</v>
      </c>
      <c r="M28" s="61">
        <v>61.63</v>
      </c>
    </row>
    <row r="29" spans="1:13" x14ac:dyDescent="0.2">
      <c r="A29" s="3">
        <v>22</v>
      </c>
      <c r="B29" s="58">
        <v>6.0400000000000004E-4</v>
      </c>
      <c r="C29" s="58">
        <v>6.0400000000000004E-4</v>
      </c>
      <c r="D29" s="59">
        <v>99183</v>
      </c>
      <c r="E29" s="59">
        <v>59.9</v>
      </c>
      <c r="F29" s="61">
        <v>56.94</v>
      </c>
      <c r="G29" s="3" t="s">
        <v>12</v>
      </c>
      <c r="H29" s="3">
        <v>22</v>
      </c>
      <c r="I29" s="58">
        <v>2.0900000000000001E-4</v>
      </c>
      <c r="J29" s="58">
        <v>2.0900000000000001E-4</v>
      </c>
      <c r="K29" s="59">
        <v>99451.7</v>
      </c>
      <c r="L29" s="59">
        <v>20.8</v>
      </c>
      <c r="M29" s="61">
        <v>60.64</v>
      </c>
    </row>
    <row r="30" spans="1:13" x14ac:dyDescent="0.2">
      <c r="A30" s="3">
        <v>23</v>
      </c>
      <c r="B30" s="58">
        <v>4.9100000000000001E-4</v>
      </c>
      <c r="C30" s="58">
        <v>4.9100000000000001E-4</v>
      </c>
      <c r="D30" s="59">
        <v>99123.1</v>
      </c>
      <c r="E30" s="59">
        <v>48.7</v>
      </c>
      <c r="F30" s="61">
        <v>55.98</v>
      </c>
      <c r="G30" s="3" t="s">
        <v>12</v>
      </c>
      <c r="H30" s="3">
        <v>23</v>
      </c>
      <c r="I30" s="58">
        <v>2.2800000000000001E-4</v>
      </c>
      <c r="J30" s="58">
        <v>2.2800000000000001E-4</v>
      </c>
      <c r="K30" s="59">
        <v>99430.9</v>
      </c>
      <c r="L30" s="59">
        <v>22.7</v>
      </c>
      <c r="M30" s="61">
        <v>59.65</v>
      </c>
    </row>
    <row r="31" spans="1:13" x14ac:dyDescent="0.2">
      <c r="A31" s="3">
        <v>24</v>
      </c>
      <c r="B31" s="58">
        <v>5.0500000000000002E-4</v>
      </c>
      <c r="C31" s="58">
        <v>5.0500000000000002E-4</v>
      </c>
      <c r="D31" s="59">
        <v>99074.4</v>
      </c>
      <c r="E31" s="59">
        <v>50</v>
      </c>
      <c r="F31" s="61">
        <v>55</v>
      </c>
      <c r="G31" s="3" t="s">
        <v>12</v>
      </c>
      <c r="H31" s="3">
        <v>24</v>
      </c>
      <c r="I31" s="58">
        <v>1.6899999999999999E-4</v>
      </c>
      <c r="J31" s="58">
        <v>1.6899999999999999E-4</v>
      </c>
      <c r="K31" s="59">
        <v>99408.2</v>
      </c>
      <c r="L31" s="59">
        <v>16.8</v>
      </c>
      <c r="M31" s="61">
        <v>58.67</v>
      </c>
    </row>
    <row r="32" spans="1:13" x14ac:dyDescent="0.2">
      <c r="A32" s="3">
        <v>25</v>
      </c>
      <c r="B32" s="58">
        <v>8.1300000000000003E-4</v>
      </c>
      <c r="C32" s="58">
        <v>8.1300000000000003E-4</v>
      </c>
      <c r="D32" s="59">
        <v>99024.4</v>
      </c>
      <c r="E32" s="59">
        <v>80.5</v>
      </c>
      <c r="F32" s="61">
        <v>54.03</v>
      </c>
      <c r="G32" s="3" t="s">
        <v>12</v>
      </c>
      <c r="H32" s="3">
        <v>25</v>
      </c>
      <c r="I32" s="58">
        <v>2.7799999999999998E-4</v>
      </c>
      <c r="J32" s="58">
        <v>2.7799999999999998E-4</v>
      </c>
      <c r="K32" s="59">
        <v>99391.4</v>
      </c>
      <c r="L32" s="59">
        <v>27.6</v>
      </c>
      <c r="M32" s="61">
        <v>57.68</v>
      </c>
    </row>
    <row r="33" spans="1:13" x14ac:dyDescent="0.2">
      <c r="A33" s="3">
        <v>26</v>
      </c>
      <c r="B33" s="58">
        <v>9.6400000000000001E-4</v>
      </c>
      <c r="C33" s="58">
        <v>9.6299999999999999E-4</v>
      </c>
      <c r="D33" s="59">
        <v>98943.9</v>
      </c>
      <c r="E33" s="59">
        <v>95.3</v>
      </c>
      <c r="F33" s="61">
        <v>53.08</v>
      </c>
      <c r="G33" s="3" t="s">
        <v>12</v>
      </c>
      <c r="H33" s="3">
        <v>26</v>
      </c>
      <c r="I33" s="58">
        <v>2.9799999999999998E-4</v>
      </c>
      <c r="J33" s="58">
        <v>2.9799999999999998E-4</v>
      </c>
      <c r="K33" s="59">
        <v>99363.8</v>
      </c>
      <c r="L33" s="59">
        <v>29.7</v>
      </c>
      <c r="M33" s="61">
        <v>56.69</v>
      </c>
    </row>
    <row r="34" spans="1:13" x14ac:dyDescent="0.2">
      <c r="A34" s="3">
        <v>27</v>
      </c>
      <c r="B34" s="58">
        <v>8.1700000000000002E-4</v>
      </c>
      <c r="C34" s="58">
        <v>8.1700000000000002E-4</v>
      </c>
      <c r="D34" s="59">
        <v>98848.6</v>
      </c>
      <c r="E34" s="59">
        <v>80.7</v>
      </c>
      <c r="F34" s="61">
        <v>52.13</v>
      </c>
      <c r="G34" s="3" t="s">
        <v>12</v>
      </c>
      <c r="H34" s="3">
        <v>27</v>
      </c>
      <c r="I34" s="58">
        <v>2.4800000000000001E-4</v>
      </c>
      <c r="J34" s="58">
        <v>2.4800000000000001E-4</v>
      </c>
      <c r="K34" s="59">
        <v>99334.2</v>
      </c>
      <c r="L34" s="59">
        <v>24.7</v>
      </c>
      <c r="M34" s="61">
        <v>55.71</v>
      </c>
    </row>
    <row r="35" spans="1:13" x14ac:dyDescent="0.2">
      <c r="A35" s="3">
        <v>28</v>
      </c>
      <c r="B35" s="58">
        <v>6.6399999999999999E-4</v>
      </c>
      <c r="C35" s="58">
        <v>6.6399999999999999E-4</v>
      </c>
      <c r="D35" s="59">
        <v>98767.8</v>
      </c>
      <c r="E35" s="59">
        <v>65.599999999999994</v>
      </c>
      <c r="F35" s="61">
        <v>51.17</v>
      </c>
      <c r="G35" s="3" t="s">
        <v>12</v>
      </c>
      <c r="H35" s="3">
        <v>28</v>
      </c>
      <c r="I35" s="58">
        <v>4.2900000000000002E-4</v>
      </c>
      <c r="J35" s="58">
        <v>4.2900000000000002E-4</v>
      </c>
      <c r="K35" s="59">
        <v>99309.5</v>
      </c>
      <c r="L35" s="59">
        <v>42.6</v>
      </c>
      <c r="M35" s="61">
        <v>54.72</v>
      </c>
    </row>
    <row r="36" spans="1:13" x14ac:dyDescent="0.2">
      <c r="A36" s="3">
        <v>29</v>
      </c>
      <c r="B36" s="58">
        <v>1.0070000000000001E-3</v>
      </c>
      <c r="C36" s="58">
        <v>1.0059999999999999E-3</v>
      </c>
      <c r="D36" s="59">
        <v>98702.3</v>
      </c>
      <c r="E36" s="59">
        <v>99.3</v>
      </c>
      <c r="F36" s="61">
        <v>50.2</v>
      </c>
      <c r="G36" s="3" t="s">
        <v>12</v>
      </c>
      <c r="H36" s="3">
        <v>29</v>
      </c>
      <c r="I36" s="58">
        <v>4.3600000000000003E-4</v>
      </c>
      <c r="J36" s="58">
        <v>4.3600000000000003E-4</v>
      </c>
      <c r="K36" s="59">
        <v>99266.9</v>
      </c>
      <c r="L36" s="59">
        <v>43.3</v>
      </c>
      <c r="M36" s="61">
        <v>53.75</v>
      </c>
    </row>
    <row r="37" spans="1:13" x14ac:dyDescent="0.2">
      <c r="A37" s="3">
        <v>30</v>
      </c>
      <c r="B37" s="58">
        <v>9.2400000000000002E-4</v>
      </c>
      <c r="C37" s="58">
        <v>9.2400000000000002E-4</v>
      </c>
      <c r="D37" s="59">
        <v>98603</v>
      </c>
      <c r="E37" s="59">
        <v>91.1</v>
      </c>
      <c r="F37" s="61">
        <v>49.25</v>
      </c>
      <c r="G37" s="3" t="s">
        <v>12</v>
      </c>
      <c r="H37" s="3">
        <v>30</v>
      </c>
      <c r="I37" s="58">
        <v>4.1899999999999999E-4</v>
      </c>
      <c r="J37" s="58">
        <v>4.1899999999999999E-4</v>
      </c>
      <c r="K37" s="59">
        <v>99223.6</v>
      </c>
      <c r="L37" s="59">
        <v>41.6</v>
      </c>
      <c r="M37" s="61">
        <v>52.77</v>
      </c>
    </row>
    <row r="38" spans="1:13" x14ac:dyDescent="0.2">
      <c r="A38" s="3">
        <v>31</v>
      </c>
      <c r="B38" s="58">
        <v>8.8099999999999995E-4</v>
      </c>
      <c r="C38" s="58">
        <v>8.8000000000000003E-4</v>
      </c>
      <c r="D38" s="59">
        <v>98511.9</v>
      </c>
      <c r="E38" s="59">
        <v>86.7</v>
      </c>
      <c r="F38" s="61">
        <v>48.3</v>
      </c>
      <c r="G38" s="3" t="s">
        <v>12</v>
      </c>
      <c r="H38" s="3">
        <v>31</v>
      </c>
      <c r="I38" s="58">
        <v>5.1500000000000005E-4</v>
      </c>
      <c r="J38" s="58">
        <v>5.1400000000000003E-4</v>
      </c>
      <c r="K38" s="59">
        <v>99182.1</v>
      </c>
      <c r="L38" s="59">
        <v>51</v>
      </c>
      <c r="M38" s="61">
        <v>51.79</v>
      </c>
    </row>
    <row r="39" spans="1:13" x14ac:dyDescent="0.2">
      <c r="A39" s="3">
        <v>32</v>
      </c>
      <c r="B39" s="58">
        <v>1.0059999999999999E-3</v>
      </c>
      <c r="C39" s="58">
        <v>1.005E-3</v>
      </c>
      <c r="D39" s="59">
        <v>98425.2</v>
      </c>
      <c r="E39" s="59">
        <v>98.9</v>
      </c>
      <c r="F39" s="61">
        <v>47.34</v>
      </c>
      <c r="G39" s="3" t="s">
        <v>12</v>
      </c>
      <c r="H39" s="3">
        <v>32</v>
      </c>
      <c r="I39" s="58">
        <v>4.9100000000000001E-4</v>
      </c>
      <c r="J39" s="58">
        <v>4.9100000000000001E-4</v>
      </c>
      <c r="K39" s="59">
        <v>99131</v>
      </c>
      <c r="L39" s="59">
        <v>48.6</v>
      </c>
      <c r="M39" s="61">
        <v>50.82</v>
      </c>
    </row>
    <row r="40" spans="1:13" x14ac:dyDescent="0.2">
      <c r="A40" s="3">
        <v>33</v>
      </c>
      <c r="B40" s="58">
        <v>1.1039999999999999E-3</v>
      </c>
      <c r="C40" s="58">
        <v>1.1039999999999999E-3</v>
      </c>
      <c r="D40" s="59">
        <v>98326.2</v>
      </c>
      <c r="E40" s="59">
        <v>108.5</v>
      </c>
      <c r="F40" s="61">
        <v>46.39</v>
      </c>
      <c r="G40" s="3" t="s">
        <v>12</v>
      </c>
      <c r="H40" s="3">
        <v>33</v>
      </c>
      <c r="I40" s="58">
        <v>5.4000000000000001E-4</v>
      </c>
      <c r="J40" s="58">
        <v>5.4000000000000001E-4</v>
      </c>
      <c r="K40" s="59">
        <v>99082.4</v>
      </c>
      <c r="L40" s="59">
        <v>53.5</v>
      </c>
      <c r="M40" s="61">
        <v>49.84</v>
      </c>
    </row>
    <row r="41" spans="1:13" x14ac:dyDescent="0.2">
      <c r="A41" s="3">
        <v>34</v>
      </c>
      <c r="B41" s="58">
        <v>1.493E-3</v>
      </c>
      <c r="C41" s="58">
        <v>1.4909999999999999E-3</v>
      </c>
      <c r="D41" s="59">
        <v>98217.7</v>
      </c>
      <c r="E41" s="59">
        <v>146.5</v>
      </c>
      <c r="F41" s="61">
        <v>45.44</v>
      </c>
      <c r="G41" s="3" t="s">
        <v>12</v>
      </c>
      <c r="H41" s="3">
        <v>34</v>
      </c>
      <c r="I41" s="58">
        <v>6.3699999999999998E-4</v>
      </c>
      <c r="J41" s="58">
        <v>6.3699999999999998E-4</v>
      </c>
      <c r="K41" s="59">
        <v>99028.9</v>
      </c>
      <c r="L41" s="59">
        <v>63.1</v>
      </c>
      <c r="M41" s="61">
        <v>48.87</v>
      </c>
    </row>
    <row r="42" spans="1:13" x14ac:dyDescent="0.2">
      <c r="A42" s="3">
        <v>35</v>
      </c>
      <c r="B42" s="58">
        <v>1.0740000000000001E-3</v>
      </c>
      <c r="C42" s="58">
        <v>1.073E-3</v>
      </c>
      <c r="D42" s="59">
        <v>98071.2</v>
      </c>
      <c r="E42" s="59">
        <v>105.2</v>
      </c>
      <c r="F42" s="61">
        <v>44.5</v>
      </c>
      <c r="G42" s="3" t="s">
        <v>12</v>
      </c>
      <c r="H42" s="3">
        <v>35</v>
      </c>
      <c r="I42" s="58">
        <v>6.6200000000000005E-4</v>
      </c>
      <c r="J42" s="58">
        <v>6.6200000000000005E-4</v>
      </c>
      <c r="K42" s="59">
        <v>98965.8</v>
      </c>
      <c r="L42" s="59">
        <v>65.5</v>
      </c>
      <c r="M42" s="61">
        <v>47.9</v>
      </c>
    </row>
    <row r="43" spans="1:13" x14ac:dyDescent="0.2">
      <c r="A43" s="3">
        <v>36</v>
      </c>
      <c r="B43" s="58">
        <v>1.1999999999999999E-3</v>
      </c>
      <c r="C43" s="58">
        <v>1.199E-3</v>
      </c>
      <c r="D43" s="59">
        <v>97966</v>
      </c>
      <c r="E43" s="59">
        <v>117.4</v>
      </c>
      <c r="F43" s="61">
        <v>43.55</v>
      </c>
      <c r="G43" s="3" t="s">
        <v>12</v>
      </c>
      <c r="H43" s="3">
        <v>36</v>
      </c>
      <c r="I43" s="58">
        <v>7.9000000000000001E-4</v>
      </c>
      <c r="J43" s="58">
        <v>7.9000000000000001E-4</v>
      </c>
      <c r="K43" s="59">
        <v>98900.3</v>
      </c>
      <c r="L43" s="59">
        <v>78.099999999999994</v>
      </c>
      <c r="M43" s="61">
        <v>46.93</v>
      </c>
    </row>
    <row r="44" spans="1:13" x14ac:dyDescent="0.2">
      <c r="A44" s="3">
        <v>37</v>
      </c>
      <c r="B44" s="58">
        <v>1.4339999999999999E-3</v>
      </c>
      <c r="C44" s="58">
        <v>1.433E-3</v>
      </c>
      <c r="D44" s="59">
        <v>97848.5</v>
      </c>
      <c r="E44" s="59">
        <v>140.19999999999999</v>
      </c>
      <c r="F44" s="61">
        <v>42.6</v>
      </c>
      <c r="G44" s="3" t="s">
        <v>12</v>
      </c>
      <c r="H44" s="3">
        <v>37</v>
      </c>
      <c r="I44" s="58">
        <v>5.8299999999999997E-4</v>
      </c>
      <c r="J44" s="58">
        <v>5.8299999999999997E-4</v>
      </c>
      <c r="K44" s="59">
        <v>98822.2</v>
      </c>
      <c r="L44" s="59">
        <v>57.6</v>
      </c>
      <c r="M44" s="61">
        <v>45.97</v>
      </c>
    </row>
    <row r="45" spans="1:13" x14ac:dyDescent="0.2">
      <c r="A45" s="3">
        <v>38</v>
      </c>
      <c r="B45" s="58">
        <v>1.5449999999999999E-3</v>
      </c>
      <c r="C45" s="58">
        <v>1.544E-3</v>
      </c>
      <c r="D45" s="59">
        <v>97708.3</v>
      </c>
      <c r="E45" s="59">
        <v>150.80000000000001</v>
      </c>
      <c r="F45" s="61">
        <v>41.66</v>
      </c>
      <c r="G45" s="3" t="s">
        <v>12</v>
      </c>
      <c r="H45" s="3">
        <v>38</v>
      </c>
      <c r="I45" s="58">
        <v>7.7300000000000003E-4</v>
      </c>
      <c r="J45" s="58">
        <v>7.7300000000000003E-4</v>
      </c>
      <c r="K45" s="59">
        <v>98764.6</v>
      </c>
      <c r="L45" s="59">
        <v>76.3</v>
      </c>
      <c r="M45" s="61">
        <v>45</v>
      </c>
    </row>
    <row r="46" spans="1:13" x14ac:dyDescent="0.2">
      <c r="A46" s="3">
        <v>39</v>
      </c>
      <c r="B46" s="58">
        <v>1.9059999999999999E-3</v>
      </c>
      <c r="C46" s="58">
        <v>1.9040000000000001E-3</v>
      </c>
      <c r="D46" s="59">
        <v>97557.5</v>
      </c>
      <c r="E46" s="59">
        <v>185.8</v>
      </c>
      <c r="F46" s="61">
        <v>40.729999999999997</v>
      </c>
      <c r="G46" s="3" t="s">
        <v>12</v>
      </c>
      <c r="H46" s="3">
        <v>39</v>
      </c>
      <c r="I46" s="58">
        <v>8.6200000000000003E-4</v>
      </c>
      <c r="J46" s="58">
        <v>8.6200000000000003E-4</v>
      </c>
      <c r="K46" s="59">
        <v>98688.3</v>
      </c>
      <c r="L46" s="59">
        <v>85</v>
      </c>
      <c r="M46" s="61">
        <v>44.03</v>
      </c>
    </row>
    <row r="47" spans="1:13" x14ac:dyDescent="0.2">
      <c r="A47" s="3">
        <v>40</v>
      </c>
      <c r="B47" s="58">
        <v>1.755E-3</v>
      </c>
      <c r="C47" s="58">
        <v>1.7539999999999999E-3</v>
      </c>
      <c r="D47" s="59">
        <v>97371.7</v>
      </c>
      <c r="E47" s="59">
        <v>170.8</v>
      </c>
      <c r="F47" s="61">
        <v>39.799999999999997</v>
      </c>
      <c r="G47" s="3" t="s">
        <v>12</v>
      </c>
      <c r="H47" s="3">
        <v>40</v>
      </c>
      <c r="I47" s="58">
        <v>8.7799999999999998E-4</v>
      </c>
      <c r="J47" s="58">
        <v>8.7799999999999998E-4</v>
      </c>
      <c r="K47" s="59">
        <v>98603.3</v>
      </c>
      <c r="L47" s="59">
        <v>86.6</v>
      </c>
      <c r="M47" s="61">
        <v>43.07</v>
      </c>
    </row>
    <row r="48" spans="1:13" x14ac:dyDescent="0.2">
      <c r="A48" s="3">
        <v>41</v>
      </c>
      <c r="B48" s="58">
        <v>2.1359999999999999E-3</v>
      </c>
      <c r="C48" s="58">
        <v>2.134E-3</v>
      </c>
      <c r="D48" s="59">
        <v>97200.9</v>
      </c>
      <c r="E48" s="59">
        <v>207.4</v>
      </c>
      <c r="F48" s="61">
        <v>38.869999999999997</v>
      </c>
      <c r="G48" s="3" t="s">
        <v>12</v>
      </c>
      <c r="H48" s="3">
        <v>41</v>
      </c>
      <c r="I48" s="58">
        <v>1.057E-3</v>
      </c>
      <c r="J48" s="58">
        <v>1.0560000000000001E-3</v>
      </c>
      <c r="K48" s="59">
        <v>98516.7</v>
      </c>
      <c r="L48" s="59">
        <v>104.1</v>
      </c>
      <c r="M48" s="61">
        <v>42.11</v>
      </c>
    </row>
    <row r="49" spans="1:13" x14ac:dyDescent="0.2">
      <c r="A49" s="3">
        <v>42</v>
      </c>
      <c r="B49" s="58">
        <v>1.9680000000000001E-3</v>
      </c>
      <c r="C49" s="58">
        <v>1.9659999999999999E-3</v>
      </c>
      <c r="D49" s="59">
        <v>96993.5</v>
      </c>
      <c r="E49" s="59">
        <v>190.7</v>
      </c>
      <c r="F49" s="61">
        <v>37.96</v>
      </c>
      <c r="G49" s="3" t="s">
        <v>12</v>
      </c>
      <c r="H49" s="3">
        <v>42</v>
      </c>
      <c r="I49" s="58">
        <v>1.1230000000000001E-3</v>
      </c>
      <c r="J49" s="58">
        <v>1.122E-3</v>
      </c>
      <c r="K49" s="59">
        <v>98412.6</v>
      </c>
      <c r="L49" s="59">
        <v>110.4</v>
      </c>
      <c r="M49" s="61">
        <v>41.15</v>
      </c>
    </row>
    <row r="50" spans="1:13" x14ac:dyDescent="0.2">
      <c r="A50" s="3">
        <v>43</v>
      </c>
      <c r="B50" s="58">
        <v>1.7830000000000001E-3</v>
      </c>
      <c r="C50" s="58">
        <v>1.781E-3</v>
      </c>
      <c r="D50" s="59">
        <v>96802.8</v>
      </c>
      <c r="E50" s="59">
        <v>172.4</v>
      </c>
      <c r="F50" s="61">
        <v>37.03</v>
      </c>
      <c r="G50" s="3" t="s">
        <v>12</v>
      </c>
      <c r="H50" s="3">
        <v>43</v>
      </c>
      <c r="I50" s="58">
        <v>1.2949999999999999E-3</v>
      </c>
      <c r="J50" s="58">
        <v>1.294E-3</v>
      </c>
      <c r="K50" s="59">
        <v>98302.2</v>
      </c>
      <c r="L50" s="59">
        <v>127.2</v>
      </c>
      <c r="M50" s="61">
        <v>40.19</v>
      </c>
    </row>
    <row r="51" spans="1:13" x14ac:dyDescent="0.2">
      <c r="A51" s="3">
        <v>44</v>
      </c>
      <c r="B51" s="58">
        <v>2.5829999999999998E-3</v>
      </c>
      <c r="C51" s="58">
        <v>2.5799999999999998E-3</v>
      </c>
      <c r="D51" s="59">
        <v>96630.3</v>
      </c>
      <c r="E51" s="59">
        <v>249.3</v>
      </c>
      <c r="F51" s="61">
        <v>36.090000000000003</v>
      </c>
      <c r="G51" s="3" t="s">
        <v>12</v>
      </c>
      <c r="H51" s="3">
        <v>44</v>
      </c>
      <c r="I51" s="58">
        <v>1.3270000000000001E-3</v>
      </c>
      <c r="J51" s="58">
        <v>1.3259999999999999E-3</v>
      </c>
      <c r="K51" s="59">
        <v>98175</v>
      </c>
      <c r="L51" s="59">
        <v>130.19999999999999</v>
      </c>
      <c r="M51" s="61">
        <v>39.25</v>
      </c>
    </row>
    <row r="52" spans="1:13" x14ac:dyDescent="0.2">
      <c r="A52" s="3">
        <v>45</v>
      </c>
      <c r="B52" s="58">
        <v>2.3370000000000001E-3</v>
      </c>
      <c r="C52" s="58">
        <v>2.3340000000000001E-3</v>
      </c>
      <c r="D52" s="59">
        <v>96381</v>
      </c>
      <c r="E52" s="59">
        <v>225</v>
      </c>
      <c r="F52" s="61">
        <v>35.19</v>
      </c>
      <c r="G52" s="3" t="s">
        <v>12</v>
      </c>
      <c r="H52" s="3">
        <v>45</v>
      </c>
      <c r="I52" s="58">
        <v>1.4970000000000001E-3</v>
      </c>
      <c r="J52" s="58">
        <v>1.4959999999999999E-3</v>
      </c>
      <c r="K52" s="59">
        <v>98044.800000000003</v>
      </c>
      <c r="L52" s="59">
        <v>146.69999999999999</v>
      </c>
      <c r="M52" s="61">
        <v>38.299999999999997</v>
      </c>
    </row>
    <row r="53" spans="1:13" x14ac:dyDescent="0.2">
      <c r="A53" s="3">
        <v>46</v>
      </c>
      <c r="B53" s="58">
        <v>2.918E-3</v>
      </c>
      <c r="C53" s="58">
        <v>2.9139999999999999E-3</v>
      </c>
      <c r="D53" s="59">
        <v>96156.1</v>
      </c>
      <c r="E53" s="59">
        <v>280.2</v>
      </c>
      <c r="F53" s="61">
        <v>34.270000000000003</v>
      </c>
      <c r="G53" s="3" t="s">
        <v>12</v>
      </c>
      <c r="H53" s="3">
        <v>46</v>
      </c>
      <c r="I53" s="58">
        <v>1.678E-3</v>
      </c>
      <c r="J53" s="58">
        <v>1.676E-3</v>
      </c>
      <c r="K53" s="59">
        <v>97898.2</v>
      </c>
      <c r="L53" s="59">
        <v>164.1</v>
      </c>
      <c r="M53" s="61">
        <v>37.35</v>
      </c>
    </row>
    <row r="54" spans="1:13" x14ac:dyDescent="0.2">
      <c r="A54" s="3">
        <v>47</v>
      </c>
      <c r="B54" s="58">
        <v>2.7850000000000001E-3</v>
      </c>
      <c r="C54" s="58">
        <v>2.7810000000000001E-3</v>
      </c>
      <c r="D54" s="59">
        <v>95875.9</v>
      </c>
      <c r="E54" s="59">
        <v>266.60000000000002</v>
      </c>
      <c r="F54" s="61">
        <v>33.369999999999997</v>
      </c>
      <c r="G54" s="3" t="s">
        <v>12</v>
      </c>
      <c r="H54" s="3">
        <v>47</v>
      </c>
      <c r="I54" s="58">
        <v>1.5219999999999999E-3</v>
      </c>
      <c r="J54" s="58">
        <v>1.521E-3</v>
      </c>
      <c r="K54" s="59">
        <v>97734.1</v>
      </c>
      <c r="L54" s="59">
        <v>148.69999999999999</v>
      </c>
      <c r="M54" s="61">
        <v>36.42</v>
      </c>
    </row>
    <row r="55" spans="1:13" x14ac:dyDescent="0.2">
      <c r="A55" s="3">
        <v>48</v>
      </c>
      <c r="B55" s="58">
        <v>3.3969999999999998E-3</v>
      </c>
      <c r="C55" s="58">
        <v>3.3909999999999999E-3</v>
      </c>
      <c r="D55" s="59">
        <v>95609.2</v>
      </c>
      <c r="E55" s="59">
        <v>324.2</v>
      </c>
      <c r="F55" s="61">
        <v>32.46</v>
      </c>
      <c r="G55" s="3" t="s">
        <v>12</v>
      </c>
      <c r="H55" s="3">
        <v>48</v>
      </c>
      <c r="I55" s="58">
        <v>1.7669999999999999E-3</v>
      </c>
      <c r="J55" s="58">
        <v>1.7650000000000001E-3</v>
      </c>
      <c r="K55" s="59">
        <v>97585.4</v>
      </c>
      <c r="L55" s="59">
        <v>172.2</v>
      </c>
      <c r="M55" s="61">
        <v>35.47</v>
      </c>
    </row>
    <row r="56" spans="1:13" x14ac:dyDescent="0.2">
      <c r="A56" s="3">
        <v>49</v>
      </c>
      <c r="B56" s="58">
        <v>3.1389999999999999E-3</v>
      </c>
      <c r="C56" s="58">
        <v>3.1340000000000001E-3</v>
      </c>
      <c r="D56" s="59">
        <v>95285</v>
      </c>
      <c r="E56" s="59">
        <v>298.60000000000002</v>
      </c>
      <c r="F56" s="61">
        <v>31.57</v>
      </c>
      <c r="G56" s="3" t="s">
        <v>12</v>
      </c>
      <c r="H56" s="3">
        <v>49</v>
      </c>
      <c r="I56" s="58">
        <v>1.939E-3</v>
      </c>
      <c r="J56" s="58">
        <v>1.9369999999999999E-3</v>
      </c>
      <c r="K56" s="59">
        <v>97413.1</v>
      </c>
      <c r="L56" s="59">
        <v>188.7</v>
      </c>
      <c r="M56" s="61">
        <v>34.53</v>
      </c>
    </row>
    <row r="57" spans="1:13" x14ac:dyDescent="0.2">
      <c r="A57" s="3">
        <v>50</v>
      </c>
      <c r="B57" s="58">
        <v>3.5330000000000001E-3</v>
      </c>
      <c r="C57" s="58">
        <v>3.5270000000000002E-3</v>
      </c>
      <c r="D57" s="59">
        <v>94986.4</v>
      </c>
      <c r="E57" s="59">
        <v>335</v>
      </c>
      <c r="F57" s="61">
        <v>30.66</v>
      </c>
      <c r="G57" s="3" t="s">
        <v>12</v>
      </c>
      <c r="H57" s="3">
        <v>50</v>
      </c>
      <c r="I57" s="58">
        <v>2.6440000000000001E-3</v>
      </c>
      <c r="J57" s="58">
        <v>2.64E-3</v>
      </c>
      <c r="K57" s="59">
        <v>97224.4</v>
      </c>
      <c r="L57" s="59">
        <v>256.7</v>
      </c>
      <c r="M57" s="61">
        <v>33.6</v>
      </c>
    </row>
    <row r="58" spans="1:13" x14ac:dyDescent="0.2">
      <c r="A58" s="3">
        <v>51</v>
      </c>
      <c r="B58" s="58">
        <v>3.496E-3</v>
      </c>
      <c r="C58" s="58">
        <v>3.49E-3</v>
      </c>
      <c r="D58" s="59">
        <v>94651.3</v>
      </c>
      <c r="E58" s="59">
        <v>330.3</v>
      </c>
      <c r="F58" s="61">
        <v>29.77</v>
      </c>
      <c r="G58" s="3" t="s">
        <v>12</v>
      </c>
      <c r="H58" s="3">
        <v>51</v>
      </c>
      <c r="I58" s="58">
        <v>2.6050000000000001E-3</v>
      </c>
      <c r="J58" s="58">
        <v>2.6020000000000001E-3</v>
      </c>
      <c r="K58" s="59">
        <v>96967.8</v>
      </c>
      <c r="L58" s="59">
        <v>252.3</v>
      </c>
      <c r="M58" s="61">
        <v>32.69</v>
      </c>
    </row>
    <row r="59" spans="1:13" x14ac:dyDescent="0.2">
      <c r="A59" s="3">
        <v>52</v>
      </c>
      <c r="B59" s="58">
        <v>3.9060000000000002E-3</v>
      </c>
      <c r="C59" s="58">
        <v>3.898E-3</v>
      </c>
      <c r="D59" s="59">
        <v>94321</v>
      </c>
      <c r="E59" s="59">
        <v>367.7</v>
      </c>
      <c r="F59" s="61">
        <v>28.87</v>
      </c>
      <c r="G59" s="3" t="s">
        <v>12</v>
      </c>
      <c r="H59" s="3">
        <v>52</v>
      </c>
      <c r="I59" s="58">
        <v>3.15E-3</v>
      </c>
      <c r="J59" s="58">
        <v>3.1449999999999998E-3</v>
      </c>
      <c r="K59" s="59">
        <v>96715.5</v>
      </c>
      <c r="L59" s="59">
        <v>304.2</v>
      </c>
      <c r="M59" s="61">
        <v>31.77</v>
      </c>
    </row>
    <row r="60" spans="1:13" x14ac:dyDescent="0.2">
      <c r="A60" s="3">
        <v>53</v>
      </c>
      <c r="B60" s="58">
        <v>4.5700000000000003E-3</v>
      </c>
      <c r="C60" s="58">
        <v>4.5599999999999998E-3</v>
      </c>
      <c r="D60" s="59">
        <v>93953.3</v>
      </c>
      <c r="E60" s="59">
        <v>428.4</v>
      </c>
      <c r="F60" s="61">
        <v>27.98</v>
      </c>
      <c r="G60" s="3" t="s">
        <v>12</v>
      </c>
      <c r="H60" s="3">
        <v>53</v>
      </c>
      <c r="I60" s="58">
        <v>3.0479999999999999E-3</v>
      </c>
      <c r="J60" s="58">
        <v>3.0430000000000001E-3</v>
      </c>
      <c r="K60" s="59">
        <v>96411.3</v>
      </c>
      <c r="L60" s="59">
        <v>293.39999999999998</v>
      </c>
      <c r="M60" s="61">
        <v>30.87</v>
      </c>
    </row>
    <row r="61" spans="1:13" x14ac:dyDescent="0.2">
      <c r="A61" s="3">
        <v>54</v>
      </c>
      <c r="B61" s="58">
        <v>4.5069999999999997E-3</v>
      </c>
      <c r="C61" s="58">
        <v>4.4970000000000001E-3</v>
      </c>
      <c r="D61" s="59">
        <v>93525</v>
      </c>
      <c r="E61" s="59">
        <v>420.5</v>
      </c>
      <c r="F61" s="61">
        <v>27.11</v>
      </c>
      <c r="G61" s="3" t="s">
        <v>12</v>
      </c>
      <c r="H61" s="3">
        <v>54</v>
      </c>
      <c r="I61" s="58">
        <v>3.3939999999999999E-3</v>
      </c>
      <c r="J61" s="58">
        <v>3.3890000000000001E-3</v>
      </c>
      <c r="K61" s="59">
        <v>96117.9</v>
      </c>
      <c r="L61" s="59">
        <v>325.7</v>
      </c>
      <c r="M61" s="61">
        <v>29.96</v>
      </c>
    </row>
    <row r="62" spans="1:13" x14ac:dyDescent="0.2">
      <c r="A62" s="3">
        <v>55</v>
      </c>
      <c r="B62" s="58">
        <v>5.3140000000000001E-3</v>
      </c>
      <c r="C62" s="58">
        <v>5.3E-3</v>
      </c>
      <c r="D62" s="59">
        <v>93104.4</v>
      </c>
      <c r="E62" s="59">
        <v>493.5</v>
      </c>
      <c r="F62" s="61">
        <v>26.23</v>
      </c>
      <c r="G62" s="3" t="s">
        <v>12</v>
      </c>
      <c r="H62" s="3">
        <v>55</v>
      </c>
      <c r="I62" s="58">
        <v>3.8790000000000001E-3</v>
      </c>
      <c r="J62" s="58">
        <v>3.872E-3</v>
      </c>
      <c r="K62" s="59">
        <v>95792.2</v>
      </c>
      <c r="L62" s="59">
        <v>370.9</v>
      </c>
      <c r="M62" s="61">
        <v>29.06</v>
      </c>
    </row>
    <row r="63" spans="1:13" x14ac:dyDescent="0.2">
      <c r="A63" s="3">
        <v>56</v>
      </c>
      <c r="B63" s="58">
        <v>5.8370000000000002E-3</v>
      </c>
      <c r="C63" s="58">
        <v>5.8199999999999997E-3</v>
      </c>
      <c r="D63" s="59">
        <v>92611</v>
      </c>
      <c r="E63" s="59">
        <v>539</v>
      </c>
      <c r="F63" s="61">
        <v>25.37</v>
      </c>
      <c r="G63" s="3" t="s">
        <v>12</v>
      </c>
      <c r="H63" s="3">
        <v>56</v>
      </c>
      <c r="I63" s="58">
        <v>4.5199999999999997E-3</v>
      </c>
      <c r="J63" s="58">
        <v>4.5100000000000001E-3</v>
      </c>
      <c r="K63" s="59">
        <v>95421.3</v>
      </c>
      <c r="L63" s="59">
        <v>430.4</v>
      </c>
      <c r="M63" s="61">
        <v>28.17</v>
      </c>
    </row>
    <row r="64" spans="1:13" x14ac:dyDescent="0.2">
      <c r="A64" s="3">
        <v>57</v>
      </c>
      <c r="B64" s="58">
        <v>6.3990000000000002E-3</v>
      </c>
      <c r="C64" s="58">
        <v>6.378E-3</v>
      </c>
      <c r="D64" s="59">
        <v>92071.9</v>
      </c>
      <c r="E64" s="59">
        <v>587.29999999999995</v>
      </c>
      <c r="F64" s="61">
        <v>24.51</v>
      </c>
      <c r="G64" s="3" t="s">
        <v>12</v>
      </c>
      <c r="H64" s="3">
        <v>57</v>
      </c>
      <c r="I64" s="58">
        <v>4.6160000000000003E-3</v>
      </c>
      <c r="J64" s="58">
        <v>4.6049999999999997E-3</v>
      </c>
      <c r="K64" s="59">
        <v>94991</v>
      </c>
      <c r="L64" s="59">
        <v>437.5</v>
      </c>
      <c r="M64" s="61">
        <v>27.3</v>
      </c>
    </row>
    <row r="65" spans="1:13" x14ac:dyDescent="0.2">
      <c r="A65" s="3">
        <v>58</v>
      </c>
      <c r="B65" s="58">
        <v>6.9170000000000004E-3</v>
      </c>
      <c r="C65" s="58">
        <v>6.8929999999999998E-3</v>
      </c>
      <c r="D65" s="59">
        <v>91484.7</v>
      </c>
      <c r="E65" s="59">
        <v>630.6</v>
      </c>
      <c r="F65" s="61">
        <v>23.67</v>
      </c>
      <c r="G65" s="3" t="s">
        <v>12</v>
      </c>
      <c r="H65" s="3">
        <v>58</v>
      </c>
      <c r="I65" s="58">
        <v>4.8770000000000003E-3</v>
      </c>
      <c r="J65" s="58">
        <v>4.8659999999999997E-3</v>
      </c>
      <c r="K65" s="59">
        <v>94553.5</v>
      </c>
      <c r="L65" s="59">
        <v>460.1</v>
      </c>
      <c r="M65" s="61">
        <v>26.42</v>
      </c>
    </row>
    <row r="66" spans="1:13" x14ac:dyDescent="0.2">
      <c r="A66" s="3">
        <v>59</v>
      </c>
      <c r="B66" s="58">
        <v>7.7510000000000001E-3</v>
      </c>
      <c r="C66" s="58">
        <v>7.7210000000000004E-3</v>
      </c>
      <c r="D66" s="59">
        <v>90854.1</v>
      </c>
      <c r="E66" s="59">
        <v>701.4</v>
      </c>
      <c r="F66" s="61">
        <v>22.83</v>
      </c>
      <c r="G66" s="3" t="s">
        <v>12</v>
      </c>
      <c r="H66" s="3">
        <v>59</v>
      </c>
      <c r="I66" s="58">
        <v>5.5970000000000004E-3</v>
      </c>
      <c r="J66" s="58">
        <v>5.581E-3</v>
      </c>
      <c r="K66" s="59">
        <v>94093.4</v>
      </c>
      <c r="L66" s="59">
        <v>525.20000000000005</v>
      </c>
      <c r="M66" s="61">
        <v>25.55</v>
      </c>
    </row>
    <row r="67" spans="1:13" x14ac:dyDescent="0.2">
      <c r="A67" s="3">
        <v>60</v>
      </c>
      <c r="B67" s="58">
        <v>8.7659999999999995E-3</v>
      </c>
      <c r="C67" s="58">
        <v>8.7279999999999996E-3</v>
      </c>
      <c r="D67" s="59">
        <v>90152.6</v>
      </c>
      <c r="E67" s="59">
        <v>786.8</v>
      </c>
      <c r="F67" s="61">
        <v>22</v>
      </c>
      <c r="G67" s="3" t="s">
        <v>12</v>
      </c>
      <c r="H67" s="3">
        <v>60</v>
      </c>
      <c r="I67" s="58">
        <v>5.6319999999999999E-3</v>
      </c>
      <c r="J67" s="58">
        <v>5.6160000000000003E-3</v>
      </c>
      <c r="K67" s="59">
        <v>93568.3</v>
      </c>
      <c r="L67" s="59">
        <v>525.5</v>
      </c>
      <c r="M67" s="61">
        <v>24.69</v>
      </c>
    </row>
    <row r="68" spans="1:13" x14ac:dyDescent="0.2">
      <c r="A68" s="3">
        <v>61</v>
      </c>
      <c r="B68" s="58">
        <v>9.5239999999999995E-3</v>
      </c>
      <c r="C68" s="58">
        <v>9.4789999999999996E-3</v>
      </c>
      <c r="D68" s="59">
        <v>89365.8</v>
      </c>
      <c r="E68" s="59">
        <v>847.1</v>
      </c>
      <c r="F68" s="61">
        <v>21.19</v>
      </c>
      <c r="G68" s="3" t="s">
        <v>12</v>
      </c>
      <c r="H68" s="3">
        <v>61</v>
      </c>
      <c r="I68" s="58">
        <v>6.3010000000000002E-3</v>
      </c>
      <c r="J68" s="58">
        <v>6.2810000000000001E-3</v>
      </c>
      <c r="K68" s="59">
        <v>93042.8</v>
      </c>
      <c r="L68" s="59">
        <v>584.4</v>
      </c>
      <c r="M68" s="61">
        <v>23.83</v>
      </c>
    </row>
    <row r="69" spans="1:13" x14ac:dyDescent="0.2">
      <c r="A69" s="3">
        <v>62</v>
      </c>
      <c r="B69" s="58">
        <v>1.0715000000000001E-2</v>
      </c>
      <c r="C69" s="58">
        <v>1.0658000000000001E-2</v>
      </c>
      <c r="D69" s="59">
        <v>88518.7</v>
      </c>
      <c r="E69" s="59">
        <v>943.4</v>
      </c>
      <c r="F69" s="61">
        <v>20.39</v>
      </c>
      <c r="G69" s="3" t="s">
        <v>12</v>
      </c>
      <c r="H69" s="3">
        <v>62</v>
      </c>
      <c r="I69" s="58">
        <v>7.443E-3</v>
      </c>
      <c r="J69" s="58">
        <v>7.4149999999999997E-3</v>
      </c>
      <c r="K69" s="59">
        <v>92458.4</v>
      </c>
      <c r="L69" s="59">
        <v>685.6</v>
      </c>
      <c r="M69" s="61">
        <v>22.97</v>
      </c>
    </row>
    <row r="70" spans="1:13" x14ac:dyDescent="0.2">
      <c r="A70" s="3">
        <v>63</v>
      </c>
      <c r="B70" s="58">
        <v>1.1542999999999999E-2</v>
      </c>
      <c r="C70" s="58">
        <v>1.1476999999999999E-2</v>
      </c>
      <c r="D70" s="59">
        <v>87575.3</v>
      </c>
      <c r="E70" s="59">
        <v>1005.1</v>
      </c>
      <c r="F70" s="61">
        <v>19.600000000000001</v>
      </c>
      <c r="G70" s="3" t="s">
        <v>12</v>
      </c>
      <c r="H70" s="3">
        <v>63</v>
      </c>
      <c r="I70" s="58">
        <v>7.1469999999999997E-3</v>
      </c>
      <c r="J70" s="58">
        <v>7.1219999999999999E-3</v>
      </c>
      <c r="K70" s="59">
        <v>91772.800000000003</v>
      </c>
      <c r="L70" s="59">
        <v>653.6</v>
      </c>
      <c r="M70" s="61">
        <v>22.14</v>
      </c>
    </row>
    <row r="71" spans="1:13" x14ac:dyDescent="0.2">
      <c r="A71" s="3">
        <v>64</v>
      </c>
      <c r="B71" s="58">
        <v>1.1844E-2</v>
      </c>
      <c r="C71" s="58">
        <v>1.1775000000000001E-2</v>
      </c>
      <c r="D71" s="59">
        <v>86570.2</v>
      </c>
      <c r="E71" s="59">
        <v>1019.3</v>
      </c>
      <c r="F71" s="61">
        <v>18.829999999999998</v>
      </c>
      <c r="G71" s="3" t="s">
        <v>12</v>
      </c>
      <c r="H71" s="3">
        <v>64</v>
      </c>
      <c r="I71" s="58">
        <v>7.7860000000000004E-3</v>
      </c>
      <c r="J71" s="58">
        <v>7.7559999999999999E-3</v>
      </c>
      <c r="K71" s="59">
        <v>91119.2</v>
      </c>
      <c r="L71" s="59">
        <v>706.7</v>
      </c>
      <c r="M71" s="61">
        <v>21.3</v>
      </c>
    </row>
    <row r="72" spans="1:13" x14ac:dyDescent="0.2">
      <c r="A72" s="3">
        <v>65</v>
      </c>
      <c r="B72" s="58">
        <v>1.2928E-2</v>
      </c>
      <c r="C72" s="58">
        <v>1.2845000000000001E-2</v>
      </c>
      <c r="D72" s="59">
        <v>85550.8</v>
      </c>
      <c r="E72" s="59">
        <v>1098.9000000000001</v>
      </c>
      <c r="F72" s="61">
        <v>18.04</v>
      </c>
      <c r="G72" s="3" t="s">
        <v>12</v>
      </c>
      <c r="H72" s="3">
        <v>65</v>
      </c>
      <c r="I72" s="58">
        <v>9.6550000000000004E-3</v>
      </c>
      <c r="J72" s="58">
        <v>9.6080000000000002E-3</v>
      </c>
      <c r="K72" s="59">
        <v>90412.5</v>
      </c>
      <c r="L72" s="59">
        <v>868.7</v>
      </c>
      <c r="M72" s="61">
        <v>20.46</v>
      </c>
    </row>
    <row r="73" spans="1:13" x14ac:dyDescent="0.2">
      <c r="A73" s="3">
        <v>66</v>
      </c>
      <c r="B73" s="58">
        <v>1.431E-2</v>
      </c>
      <c r="C73" s="58">
        <v>1.4208E-2</v>
      </c>
      <c r="D73" s="59">
        <v>84452</v>
      </c>
      <c r="E73" s="59">
        <v>1199.9000000000001</v>
      </c>
      <c r="F73" s="61">
        <v>17.27</v>
      </c>
      <c r="G73" s="3" t="s">
        <v>12</v>
      </c>
      <c r="H73" s="3">
        <v>66</v>
      </c>
      <c r="I73" s="58">
        <v>8.7989999999999995E-3</v>
      </c>
      <c r="J73" s="58">
        <v>8.7600000000000004E-3</v>
      </c>
      <c r="K73" s="59">
        <v>89543.8</v>
      </c>
      <c r="L73" s="59">
        <v>784.4</v>
      </c>
      <c r="M73" s="61">
        <v>19.649999999999999</v>
      </c>
    </row>
    <row r="74" spans="1:13" x14ac:dyDescent="0.2">
      <c r="A74" s="3">
        <v>67</v>
      </c>
      <c r="B74" s="58">
        <v>1.6079E-2</v>
      </c>
      <c r="C74" s="58">
        <v>1.5951E-2</v>
      </c>
      <c r="D74" s="59">
        <v>83252.100000000006</v>
      </c>
      <c r="E74" s="59">
        <v>1328</v>
      </c>
      <c r="F74" s="61">
        <v>16.510000000000002</v>
      </c>
      <c r="G74" s="3" t="s">
        <v>12</v>
      </c>
      <c r="H74" s="3">
        <v>67</v>
      </c>
      <c r="I74" s="58">
        <v>1.0544E-2</v>
      </c>
      <c r="J74" s="58">
        <v>1.0489E-2</v>
      </c>
      <c r="K74" s="59">
        <v>88759.4</v>
      </c>
      <c r="L74" s="59">
        <v>931</v>
      </c>
      <c r="M74" s="61">
        <v>18.82</v>
      </c>
    </row>
    <row r="75" spans="1:13" x14ac:dyDescent="0.2">
      <c r="A75" s="3">
        <v>68</v>
      </c>
      <c r="B75" s="58">
        <v>1.6456999999999999E-2</v>
      </c>
      <c r="C75" s="58">
        <v>1.6322E-2</v>
      </c>
      <c r="D75" s="59">
        <v>81924.100000000006</v>
      </c>
      <c r="E75" s="59">
        <v>1337.2</v>
      </c>
      <c r="F75" s="61">
        <v>15.77</v>
      </c>
      <c r="G75" s="3" t="s">
        <v>12</v>
      </c>
      <c r="H75" s="3">
        <v>68</v>
      </c>
      <c r="I75" s="58">
        <v>1.1908E-2</v>
      </c>
      <c r="J75" s="58">
        <v>1.1837E-2</v>
      </c>
      <c r="K75" s="59">
        <v>87828.3</v>
      </c>
      <c r="L75" s="59">
        <v>1039.5999999999999</v>
      </c>
      <c r="M75" s="61">
        <v>18.02</v>
      </c>
    </row>
    <row r="76" spans="1:13" x14ac:dyDescent="0.2">
      <c r="A76" s="3">
        <v>69</v>
      </c>
      <c r="B76" s="58">
        <v>1.9162999999999999E-2</v>
      </c>
      <c r="C76" s="58">
        <v>1.8981000000000001E-2</v>
      </c>
      <c r="D76" s="59">
        <v>80586.899999999994</v>
      </c>
      <c r="E76" s="59">
        <v>1529.6</v>
      </c>
      <c r="F76" s="61">
        <v>15.03</v>
      </c>
      <c r="G76" s="3" t="s">
        <v>12</v>
      </c>
      <c r="H76" s="3">
        <v>69</v>
      </c>
      <c r="I76" s="58">
        <v>1.2817E-2</v>
      </c>
      <c r="J76" s="58">
        <v>1.2735E-2</v>
      </c>
      <c r="K76" s="59">
        <v>86788.7</v>
      </c>
      <c r="L76" s="59">
        <v>1105.3</v>
      </c>
      <c r="M76" s="61">
        <v>17.23</v>
      </c>
    </row>
    <row r="77" spans="1:13" x14ac:dyDescent="0.2">
      <c r="A77" s="3">
        <v>70</v>
      </c>
      <c r="B77" s="58">
        <v>2.0797E-2</v>
      </c>
      <c r="C77" s="58">
        <v>2.0583000000000001E-2</v>
      </c>
      <c r="D77" s="59">
        <v>79057.3</v>
      </c>
      <c r="E77" s="59">
        <v>1627.2</v>
      </c>
      <c r="F77" s="61">
        <v>14.31</v>
      </c>
      <c r="G77" s="3" t="s">
        <v>12</v>
      </c>
      <c r="H77" s="3">
        <v>70</v>
      </c>
      <c r="I77" s="58">
        <v>1.3956E-2</v>
      </c>
      <c r="J77" s="58">
        <v>1.3859E-2</v>
      </c>
      <c r="K77" s="59">
        <v>85683.4</v>
      </c>
      <c r="L77" s="59">
        <v>1187.5</v>
      </c>
      <c r="M77" s="61">
        <v>16.440000000000001</v>
      </c>
    </row>
    <row r="78" spans="1:13" x14ac:dyDescent="0.2">
      <c r="A78" s="3">
        <v>71</v>
      </c>
      <c r="B78" s="58">
        <v>2.3678999999999999E-2</v>
      </c>
      <c r="C78" s="58">
        <v>2.3401999999999999E-2</v>
      </c>
      <c r="D78" s="59">
        <v>77430.100000000006</v>
      </c>
      <c r="E78" s="59">
        <v>1812.1</v>
      </c>
      <c r="F78" s="61">
        <v>13.6</v>
      </c>
      <c r="G78" s="3" t="s">
        <v>12</v>
      </c>
      <c r="H78" s="3">
        <v>71</v>
      </c>
      <c r="I78" s="58">
        <v>1.5948E-2</v>
      </c>
      <c r="J78" s="58">
        <v>1.5821999999999999E-2</v>
      </c>
      <c r="K78" s="59">
        <v>84496</v>
      </c>
      <c r="L78" s="59">
        <v>1336.9</v>
      </c>
      <c r="M78" s="61">
        <v>15.67</v>
      </c>
    </row>
    <row r="79" spans="1:13" x14ac:dyDescent="0.2">
      <c r="A79" s="3">
        <v>72</v>
      </c>
      <c r="B79" s="58">
        <v>2.6941E-2</v>
      </c>
      <c r="C79" s="58">
        <v>2.6582999999999999E-2</v>
      </c>
      <c r="D79" s="59">
        <v>75618</v>
      </c>
      <c r="E79" s="59">
        <v>2010.2</v>
      </c>
      <c r="F79" s="61">
        <v>12.91</v>
      </c>
      <c r="G79" s="3" t="s">
        <v>12</v>
      </c>
      <c r="H79" s="3">
        <v>72</v>
      </c>
      <c r="I79" s="58">
        <v>1.7551000000000001E-2</v>
      </c>
      <c r="J79" s="58">
        <v>1.7398E-2</v>
      </c>
      <c r="K79" s="59">
        <v>83159.100000000006</v>
      </c>
      <c r="L79" s="59">
        <v>1446.8</v>
      </c>
      <c r="M79" s="61">
        <v>14.91</v>
      </c>
    </row>
    <row r="80" spans="1:13" x14ac:dyDescent="0.2">
      <c r="A80" s="3">
        <v>73</v>
      </c>
      <c r="B80" s="58">
        <v>2.8680000000000001E-2</v>
      </c>
      <c r="C80" s="58">
        <v>2.8275000000000002E-2</v>
      </c>
      <c r="D80" s="59">
        <v>73607.899999999994</v>
      </c>
      <c r="E80" s="59">
        <v>2081.1999999999998</v>
      </c>
      <c r="F80" s="61">
        <v>12.25</v>
      </c>
      <c r="G80" s="3" t="s">
        <v>12</v>
      </c>
      <c r="H80" s="3">
        <v>73</v>
      </c>
      <c r="I80" s="58">
        <v>2.0981E-2</v>
      </c>
      <c r="J80" s="58">
        <v>2.0763E-2</v>
      </c>
      <c r="K80" s="59">
        <v>81712.3</v>
      </c>
      <c r="L80" s="59">
        <v>1696.6</v>
      </c>
      <c r="M80" s="61">
        <v>14.17</v>
      </c>
    </row>
    <row r="81" spans="1:13" x14ac:dyDescent="0.2">
      <c r="A81" s="3">
        <v>74</v>
      </c>
      <c r="B81" s="58">
        <v>3.2139000000000001E-2</v>
      </c>
      <c r="C81" s="58">
        <v>3.1630999999999999E-2</v>
      </c>
      <c r="D81" s="59">
        <v>71526.600000000006</v>
      </c>
      <c r="E81" s="59">
        <v>2262.5</v>
      </c>
      <c r="F81" s="61">
        <v>11.59</v>
      </c>
      <c r="G81" s="3" t="s">
        <v>12</v>
      </c>
      <c r="H81" s="3">
        <v>74</v>
      </c>
      <c r="I81" s="58">
        <v>2.1267999999999999E-2</v>
      </c>
      <c r="J81" s="58">
        <v>2.1044E-2</v>
      </c>
      <c r="K81" s="59">
        <v>80015.7</v>
      </c>
      <c r="L81" s="59">
        <v>1683.8</v>
      </c>
      <c r="M81" s="61">
        <v>13.45</v>
      </c>
    </row>
    <row r="82" spans="1:13" x14ac:dyDescent="0.2">
      <c r="A82" s="3">
        <v>75</v>
      </c>
      <c r="B82" s="58">
        <v>3.5900000000000001E-2</v>
      </c>
      <c r="C82" s="58">
        <v>3.5267E-2</v>
      </c>
      <c r="D82" s="59">
        <v>69264.2</v>
      </c>
      <c r="E82" s="59">
        <v>2442.6999999999998</v>
      </c>
      <c r="F82" s="61">
        <v>10.96</v>
      </c>
      <c r="G82" s="3" t="s">
        <v>12</v>
      </c>
      <c r="H82" s="3">
        <v>75</v>
      </c>
      <c r="I82" s="58">
        <v>2.4011000000000001E-2</v>
      </c>
      <c r="J82" s="58">
        <v>2.3726000000000001E-2</v>
      </c>
      <c r="K82" s="59">
        <v>78331.8</v>
      </c>
      <c r="L82" s="59">
        <v>1858.5</v>
      </c>
      <c r="M82" s="61">
        <v>12.73</v>
      </c>
    </row>
    <row r="83" spans="1:13" x14ac:dyDescent="0.2">
      <c r="A83" s="3">
        <v>76</v>
      </c>
      <c r="B83" s="58">
        <v>4.018E-2</v>
      </c>
      <c r="C83" s="58">
        <v>3.9387999999999999E-2</v>
      </c>
      <c r="D83" s="59">
        <v>66821.399999999994</v>
      </c>
      <c r="E83" s="59">
        <v>2632</v>
      </c>
      <c r="F83" s="61">
        <v>10.34</v>
      </c>
      <c r="G83" s="3" t="s">
        <v>12</v>
      </c>
      <c r="H83" s="3">
        <v>76</v>
      </c>
      <c r="I83" s="58">
        <v>2.6377999999999999E-2</v>
      </c>
      <c r="J83" s="58">
        <v>2.6034999999999999E-2</v>
      </c>
      <c r="K83" s="59">
        <v>76473.3</v>
      </c>
      <c r="L83" s="59">
        <v>1991</v>
      </c>
      <c r="M83" s="61">
        <v>12.03</v>
      </c>
    </row>
    <row r="84" spans="1:13" x14ac:dyDescent="0.2">
      <c r="A84" s="3">
        <v>77</v>
      </c>
      <c r="B84" s="58">
        <v>4.5456000000000003E-2</v>
      </c>
      <c r="C84" s="58">
        <v>4.4445999999999999E-2</v>
      </c>
      <c r="D84" s="59">
        <v>64189.4</v>
      </c>
      <c r="E84" s="59">
        <v>2853</v>
      </c>
      <c r="F84" s="61">
        <v>9.74</v>
      </c>
      <c r="G84" s="3" t="s">
        <v>12</v>
      </c>
      <c r="H84" s="3">
        <v>77</v>
      </c>
      <c r="I84" s="58">
        <v>3.0891999999999999E-2</v>
      </c>
      <c r="J84" s="58">
        <v>3.0422000000000001E-2</v>
      </c>
      <c r="K84" s="59">
        <v>74482.3</v>
      </c>
      <c r="L84" s="59">
        <v>2265.9</v>
      </c>
      <c r="M84" s="61">
        <v>11.34</v>
      </c>
    </row>
    <row r="85" spans="1:13" x14ac:dyDescent="0.2">
      <c r="A85" s="3">
        <v>78</v>
      </c>
      <c r="B85" s="58">
        <v>4.7842999999999997E-2</v>
      </c>
      <c r="C85" s="58">
        <v>4.6725000000000003E-2</v>
      </c>
      <c r="D85" s="59">
        <v>61336.5</v>
      </c>
      <c r="E85" s="59">
        <v>2866</v>
      </c>
      <c r="F85" s="61">
        <v>9.17</v>
      </c>
      <c r="G85" s="3" t="s">
        <v>12</v>
      </c>
      <c r="H85" s="3">
        <v>78</v>
      </c>
      <c r="I85" s="58">
        <v>3.1664999999999999E-2</v>
      </c>
      <c r="J85" s="58">
        <v>3.1171999999999998E-2</v>
      </c>
      <c r="K85" s="59">
        <v>72216.399999999994</v>
      </c>
      <c r="L85" s="59">
        <v>2251.1</v>
      </c>
      <c r="M85" s="61">
        <v>10.68</v>
      </c>
    </row>
    <row r="86" spans="1:13" x14ac:dyDescent="0.2">
      <c r="A86" s="3">
        <v>79</v>
      </c>
      <c r="B86" s="58">
        <v>5.5361E-2</v>
      </c>
      <c r="C86" s="58">
        <v>5.3870000000000001E-2</v>
      </c>
      <c r="D86" s="59">
        <v>58470.5</v>
      </c>
      <c r="E86" s="59">
        <v>3149.8</v>
      </c>
      <c r="F86" s="61">
        <v>8.6</v>
      </c>
      <c r="G86" s="3" t="s">
        <v>12</v>
      </c>
      <c r="H86" s="3">
        <v>79</v>
      </c>
      <c r="I86" s="58">
        <v>3.7200999999999998E-2</v>
      </c>
      <c r="J86" s="58">
        <v>3.6520999999999998E-2</v>
      </c>
      <c r="K86" s="59">
        <v>69965.3</v>
      </c>
      <c r="L86" s="59">
        <v>2555.1999999999998</v>
      </c>
      <c r="M86" s="61">
        <v>10.01</v>
      </c>
    </row>
    <row r="87" spans="1:13" x14ac:dyDescent="0.2">
      <c r="A87" s="3">
        <v>80</v>
      </c>
      <c r="B87" s="58">
        <v>6.0701999999999999E-2</v>
      </c>
      <c r="C87" s="58">
        <v>5.8914000000000001E-2</v>
      </c>
      <c r="D87" s="59">
        <v>55320.7</v>
      </c>
      <c r="E87" s="59">
        <v>3259.2</v>
      </c>
      <c r="F87" s="61">
        <v>8.06</v>
      </c>
      <c r="G87" s="3" t="s">
        <v>12</v>
      </c>
      <c r="H87" s="3">
        <v>80</v>
      </c>
      <c r="I87" s="58">
        <v>4.4861999999999999E-2</v>
      </c>
      <c r="J87" s="58">
        <v>4.3878E-2</v>
      </c>
      <c r="K87" s="59">
        <v>67410.100000000006</v>
      </c>
      <c r="L87" s="59">
        <v>2957.8</v>
      </c>
      <c r="M87" s="61">
        <v>9.3699999999999992</v>
      </c>
    </row>
    <row r="88" spans="1:13" x14ac:dyDescent="0.2">
      <c r="A88" s="3">
        <v>81</v>
      </c>
      <c r="B88" s="58">
        <v>6.6935999999999996E-2</v>
      </c>
      <c r="C88" s="58">
        <v>6.4768000000000006E-2</v>
      </c>
      <c r="D88" s="59">
        <v>52061.599999999999</v>
      </c>
      <c r="E88" s="59">
        <v>3371.9</v>
      </c>
      <c r="F88" s="61">
        <v>7.53</v>
      </c>
      <c r="G88" s="3" t="s">
        <v>12</v>
      </c>
      <c r="H88" s="3">
        <v>81</v>
      </c>
      <c r="I88" s="58">
        <v>4.7605000000000001E-2</v>
      </c>
      <c r="J88" s="58">
        <v>4.6497999999999998E-2</v>
      </c>
      <c r="K88" s="59">
        <v>64452.2</v>
      </c>
      <c r="L88" s="59">
        <v>2996.9</v>
      </c>
      <c r="M88" s="61">
        <v>8.77</v>
      </c>
    </row>
    <row r="89" spans="1:13" x14ac:dyDescent="0.2">
      <c r="A89" s="3">
        <v>82</v>
      </c>
      <c r="B89" s="58">
        <v>7.7035999999999993E-2</v>
      </c>
      <c r="C89" s="58">
        <v>7.4178999999999995E-2</v>
      </c>
      <c r="D89" s="59">
        <v>48689.599999999999</v>
      </c>
      <c r="E89" s="59">
        <v>3611.7</v>
      </c>
      <c r="F89" s="61">
        <v>7.02</v>
      </c>
      <c r="G89" s="3" t="s">
        <v>12</v>
      </c>
      <c r="H89" s="3">
        <v>82</v>
      </c>
      <c r="I89" s="58">
        <v>5.5502999999999997E-2</v>
      </c>
      <c r="J89" s="58">
        <v>5.4004000000000003E-2</v>
      </c>
      <c r="K89" s="59">
        <v>61455.3</v>
      </c>
      <c r="L89" s="59">
        <v>3318.8</v>
      </c>
      <c r="M89" s="61">
        <v>8.18</v>
      </c>
    </row>
    <row r="90" spans="1:13" x14ac:dyDescent="0.2">
      <c r="A90" s="3">
        <v>83</v>
      </c>
      <c r="B90" s="58">
        <v>8.5731000000000002E-2</v>
      </c>
      <c r="C90" s="58">
        <v>8.2207000000000002E-2</v>
      </c>
      <c r="D90" s="59">
        <v>45077.9</v>
      </c>
      <c r="E90" s="59">
        <v>3705.7</v>
      </c>
      <c r="F90" s="61">
        <v>6.54</v>
      </c>
      <c r="G90" s="3" t="s">
        <v>12</v>
      </c>
      <c r="H90" s="3">
        <v>83</v>
      </c>
      <c r="I90" s="58">
        <v>6.4338000000000006E-2</v>
      </c>
      <c r="J90" s="58">
        <v>6.2331999999999999E-2</v>
      </c>
      <c r="K90" s="59">
        <v>58136.5</v>
      </c>
      <c r="L90" s="59">
        <v>3623.8</v>
      </c>
      <c r="M90" s="61">
        <v>7.62</v>
      </c>
    </row>
    <row r="91" spans="1:13" x14ac:dyDescent="0.2">
      <c r="A91" s="3">
        <v>84</v>
      </c>
      <c r="B91" s="58">
        <v>9.3716999999999995E-2</v>
      </c>
      <c r="C91" s="58">
        <v>8.9522000000000004E-2</v>
      </c>
      <c r="D91" s="59">
        <v>41372.199999999997</v>
      </c>
      <c r="E91" s="59">
        <v>3703.7</v>
      </c>
      <c r="F91" s="61">
        <v>6.08</v>
      </c>
      <c r="G91" s="3" t="s">
        <v>12</v>
      </c>
      <c r="H91" s="3">
        <v>84</v>
      </c>
      <c r="I91" s="58">
        <v>7.0447999999999997E-2</v>
      </c>
      <c r="J91" s="58">
        <v>6.8051E-2</v>
      </c>
      <c r="K91" s="59">
        <v>54512.7</v>
      </c>
      <c r="L91" s="59">
        <v>3709.7</v>
      </c>
      <c r="M91" s="61">
        <v>7.09</v>
      </c>
    </row>
    <row r="92" spans="1:13" x14ac:dyDescent="0.2">
      <c r="A92" s="3">
        <v>85</v>
      </c>
      <c r="B92" s="58">
        <v>0.110915</v>
      </c>
      <c r="C92" s="58">
        <v>0.105087</v>
      </c>
      <c r="D92" s="59">
        <v>37668.400000000001</v>
      </c>
      <c r="E92" s="59">
        <v>3958.5</v>
      </c>
      <c r="F92" s="61">
        <v>5.63</v>
      </c>
      <c r="G92" s="3" t="s">
        <v>12</v>
      </c>
      <c r="H92" s="3">
        <v>85</v>
      </c>
      <c r="I92" s="58">
        <v>8.6182999999999996E-2</v>
      </c>
      <c r="J92" s="58">
        <v>8.2623000000000002E-2</v>
      </c>
      <c r="K92" s="59">
        <v>50803.1</v>
      </c>
      <c r="L92" s="59">
        <v>4197.5</v>
      </c>
      <c r="M92" s="61">
        <v>6.57</v>
      </c>
    </row>
    <row r="93" spans="1:13" x14ac:dyDescent="0.2">
      <c r="A93" s="3">
        <v>86</v>
      </c>
      <c r="B93" s="58">
        <v>0.125721</v>
      </c>
      <c r="C93" s="58">
        <v>0.118286</v>
      </c>
      <c r="D93" s="59">
        <v>33710</v>
      </c>
      <c r="E93" s="59">
        <v>3987.4</v>
      </c>
      <c r="F93" s="61">
        <v>5.23</v>
      </c>
      <c r="G93" s="3" t="s">
        <v>12</v>
      </c>
      <c r="H93" s="3">
        <v>86</v>
      </c>
      <c r="I93" s="58">
        <v>9.6697000000000005E-2</v>
      </c>
      <c r="J93" s="58">
        <v>9.2238000000000001E-2</v>
      </c>
      <c r="K93" s="59">
        <v>46605.599999999999</v>
      </c>
      <c r="L93" s="59">
        <v>4298.8</v>
      </c>
      <c r="M93" s="61">
        <v>6.12</v>
      </c>
    </row>
    <row r="94" spans="1:13" x14ac:dyDescent="0.2">
      <c r="A94" s="3">
        <v>87</v>
      </c>
      <c r="B94" s="58">
        <v>0.138047</v>
      </c>
      <c r="C94" s="58">
        <v>0.129133</v>
      </c>
      <c r="D94" s="59">
        <v>29722.6</v>
      </c>
      <c r="E94" s="59">
        <v>3838.2</v>
      </c>
      <c r="F94" s="61">
        <v>4.8600000000000003</v>
      </c>
      <c r="G94" s="3" t="s">
        <v>12</v>
      </c>
      <c r="H94" s="3">
        <v>87</v>
      </c>
      <c r="I94" s="58">
        <v>0.102369</v>
      </c>
      <c r="J94" s="58">
        <v>9.7383999999999998E-2</v>
      </c>
      <c r="K94" s="59">
        <v>42306.8</v>
      </c>
      <c r="L94" s="59">
        <v>4120</v>
      </c>
      <c r="M94" s="61">
        <v>5.69</v>
      </c>
    </row>
    <row r="95" spans="1:13" x14ac:dyDescent="0.2">
      <c r="A95" s="3">
        <v>88</v>
      </c>
      <c r="B95" s="58">
        <v>0.15115899999999999</v>
      </c>
      <c r="C95" s="58">
        <v>0.140537</v>
      </c>
      <c r="D95" s="59">
        <v>25884.400000000001</v>
      </c>
      <c r="E95" s="59">
        <v>3637.7</v>
      </c>
      <c r="F95" s="61">
        <v>4.51</v>
      </c>
      <c r="G95" s="3" t="s">
        <v>12</v>
      </c>
      <c r="H95" s="3">
        <v>88</v>
      </c>
      <c r="I95" s="58">
        <v>0.123263</v>
      </c>
      <c r="J95" s="58">
        <v>0.116107</v>
      </c>
      <c r="K95" s="59">
        <v>38186.800000000003</v>
      </c>
      <c r="L95" s="59">
        <v>4433.8</v>
      </c>
      <c r="M95" s="61">
        <v>5.25</v>
      </c>
    </row>
    <row r="96" spans="1:13" x14ac:dyDescent="0.2">
      <c r="A96" s="3">
        <v>89</v>
      </c>
      <c r="B96" s="58">
        <v>0.169651</v>
      </c>
      <c r="C96" s="58">
        <v>0.156385</v>
      </c>
      <c r="D96" s="59">
        <v>22246.7</v>
      </c>
      <c r="E96" s="59">
        <v>3479.1</v>
      </c>
      <c r="F96" s="61">
        <v>4.17</v>
      </c>
      <c r="G96" s="3" t="s">
        <v>12</v>
      </c>
      <c r="H96" s="3">
        <v>89</v>
      </c>
      <c r="I96" s="58">
        <v>0.13292300000000001</v>
      </c>
      <c r="J96" s="58">
        <v>0.12464</v>
      </c>
      <c r="K96" s="59">
        <v>33753</v>
      </c>
      <c r="L96" s="59">
        <v>4207</v>
      </c>
      <c r="M96" s="61">
        <v>4.87</v>
      </c>
    </row>
    <row r="97" spans="1:13" x14ac:dyDescent="0.2">
      <c r="A97" s="3">
        <v>90</v>
      </c>
      <c r="B97" s="58">
        <v>0.190439</v>
      </c>
      <c r="C97" s="58">
        <v>0.17388200000000001</v>
      </c>
      <c r="D97" s="59">
        <v>18767.599999999999</v>
      </c>
      <c r="E97" s="59">
        <v>3263.3</v>
      </c>
      <c r="F97" s="61">
        <v>3.85</v>
      </c>
      <c r="G97" s="3" t="s">
        <v>12</v>
      </c>
      <c r="H97" s="3">
        <v>90</v>
      </c>
      <c r="I97" s="58">
        <v>0.14910300000000001</v>
      </c>
      <c r="J97" s="58">
        <v>0.13875799999999999</v>
      </c>
      <c r="K97" s="59">
        <v>29546</v>
      </c>
      <c r="L97" s="59">
        <v>4099.8</v>
      </c>
      <c r="M97" s="61">
        <v>4.49</v>
      </c>
    </row>
    <row r="98" spans="1:13" x14ac:dyDescent="0.2">
      <c r="A98" s="3">
        <v>91</v>
      </c>
      <c r="B98" s="58">
        <v>0.21577199999999999</v>
      </c>
      <c r="C98" s="58">
        <v>0.19475999999999999</v>
      </c>
      <c r="D98" s="59">
        <v>15504.3</v>
      </c>
      <c r="E98" s="59">
        <v>3019.6</v>
      </c>
      <c r="F98" s="61">
        <v>3.55</v>
      </c>
      <c r="G98" s="3" t="s">
        <v>12</v>
      </c>
      <c r="H98" s="3">
        <v>91</v>
      </c>
      <c r="I98" s="58">
        <v>0.174009</v>
      </c>
      <c r="J98" s="58">
        <v>0.160082</v>
      </c>
      <c r="K98" s="59">
        <v>25446.3</v>
      </c>
      <c r="L98" s="59">
        <v>4073.5</v>
      </c>
      <c r="M98" s="61">
        <v>4.1399999999999997</v>
      </c>
    </row>
    <row r="99" spans="1:13" x14ac:dyDescent="0.2">
      <c r="A99" s="3">
        <v>92</v>
      </c>
      <c r="B99" s="58">
        <v>0.247197</v>
      </c>
      <c r="C99" s="58">
        <v>0.22000500000000001</v>
      </c>
      <c r="D99" s="59">
        <v>12484.7</v>
      </c>
      <c r="E99" s="59">
        <v>2746.7</v>
      </c>
      <c r="F99" s="61">
        <v>3.29</v>
      </c>
      <c r="G99" s="3" t="s">
        <v>12</v>
      </c>
      <c r="H99" s="3">
        <v>92</v>
      </c>
      <c r="I99" s="58">
        <v>0.19137799999999999</v>
      </c>
      <c r="J99" s="58">
        <v>0.17466499999999999</v>
      </c>
      <c r="K99" s="59">
        <v>21372.799999999999</v>
      </c>
      <c r="L99" s="59">
        <v>3733.1</v>
      </c>
      <c r="M99" s="61">
        <v>3.83</v>
      </c>
    </row>
    <row r="100" spans="1:13" x14ac:dyDescent="0.2">
      <c r="A100" s="3">
        <v>93</v>
      </c>
      <c r="B100" s="58">
        <v>0.269928</v>
      </c>
      <c r="C100" s="58">
        <v>0.23783000000000001</v>
      </c>
      <c r="D100" s="59">
        <v>9738</v>
      </c>
      <c r="E100" s="59">
        <v>2316</v>
      </c>
      <c r="F100" s="61">
        <v>3.08</v>
      </c>
      <c r="G100" s="3" t="s">
        <v>12</v>
      </c>
      <c r="H100" s="3">
        <v>93</v>
      </c>
      <c r="I100" s="58">
        <v>0.20724100000000001</v>
      </c>
      <c r="J100" s="58">
        <v>0.18778300000000001</v>
      </c>
      <c r="K100" s="59">
        <v>17639.7</v>
      </c>
      <c r="L100" s="59">
        <v>3312.4</v>
      </c>
      <c r="M100" s="61">
        <v>3.53</v>
      </c>
    </row>
    <row r="101" spans="1:13" x14ac:dyDescent="0.2">
      <c r="A101" s="3">
        <v>94</v>
      </c>
      <c r="B101" s="58">
        <v>0.27137899999999998</v>
      </c>
      <c r="C101" s="58">
        <v>0.238955</v>
      </c>
      <c r="D101" s="59">
        <v>7422</v>
      </c>
      <c r="E101" s="59">
        <v>1773.5</v>
      </c>
      <c r="F101" s="61">
        <v>2.88</v>
      </c>
      <c r="G101" s="3" t="s">
        <v>12</v>
      </c>
      <c r="H101" s="3">
        <v>94</v>
      </c>
      <c r="I101" s="58">
        <v>0.24929200000000001</v>
      </c>
      <c r="J101" s="58">
        <v>0.221663</v>
      </c>
      <c r="K101" s="59">
        <v>14327.3</v>
      </c>
      <c r="L101" s="59">
        <v>3175.8</v>
      </c>
      <c r="M101" s="61">
        <v>3.23</v>
      </c>
    </row>
    <row r="102" spans="1:13" x14ac:dyDescent="0.2">
      <c r="A102" s="3">
        <v>95</v>
      </c>
      <c r="B102" s="58">
        <v>0.32352900000000001</v>
      </c>
      <c r="C102" s="58">
        <v>0.27848099999999998</v>
      </c>
      <c r="D102" s="59">
        <v>5648.5</v>
      </c>
      <c r="E102" s="59">
        <v>1573</v>
      </c>
      <c r="F102" s="61">
        <v>2.63</v>
      </c>
      <c r="G102" s="3" t="s">
        <v>12</v>
      </c>
      <c r="H102" s="3">
        <v>95</v>
      </c>
      <c r="I102" s="58">
        <v>0.27694200000000002</v>
      </c>
      <c r="J102" s="58">
        <v>0.243258</v>
      </c>
      <c r="K102" s="59">
        <v>11151.5</v>
      </c>
      <c r="L102" s="59">
        <v>2712.7</v>
      </c>
      <c r="M102" s="61">
        <v>3.01</v>
      </c>
    </row>
    <row r="103" spans="1:13" x14ac:dyDescent="0.2">
      <c r="A103" s="3">
        <v>96</v>
      </c>
      <c r="B103" s="58">
        <v>0.34099600000000002</v>
      </c>
      <c r="C103" s="58">
        <v>0.29132599999999997</v>
      </c>
      <c r="D103" s="59">
        <v>4075.5</v>
      </c>
      <c r="E103" s="59">
        <v>1187.3</v>
      </c>
      <c r="F103" s="61">
        <v>2.4500000000000002</v>
      </c>
      <c r="G103" s="3" t="s">
        <v>12</v>
      </c>
      <c r="H103" s="3">
        <v>96</v>
      </c>
      <c r="I103" s="58">
        <v>0.30135000000000001</v>
      </c>
      <c r="J103" s="58">
        <v>0.26189000000000001</v>
      </c>
      <c r="K103" s="59">
        <v>8438.7999999999993</v>
      </c>
      <c r="L103" s="59">
        <v>2210</v>
      </c>
      <c r="M103" s="61">
        <v>2.82</v>
      </c>
    </row>
    <row r="104" spans="1:13" x14ac:dyDescent="0.2">
      <c r="A104" s="3">
        <v>97</v>
      </c>
      <c r="B104" s="58">
        <v>0.37209300000000001</v>
      </c>
      <c r="C104" s="58">
        <v>0.31372499999999998</v>
      </c>
      <c r="D104" s="59">
        <v>2888.2</v>
      </c>
      <c r="E104" s="59">
        <v>906.1</v>
      </c>
      <c r="F104" s="61">
        <v>2.25</v>
      </c>
      <c r="G104" s="3" t="s">
        <v>12</v>
      </c>
      <c r="H104" s="3">
        <v>97</v>
      </c>
      <c r="I104" s="58">
        <v>0.32910200000000001</v>
      </c>
      <c r="J104" s="58">
        <v>0.28260000000000002</v>
      </c>
      <c r="K104" s="59">
        <v>6228.8</v>
      </c>
      <c r="L104" s="59">
        <v>1760.2</v>
      </c>
      <c r="M104" s="61">
        <v>2.64</v>
      </c>
    </row>
    <row r="105" spans="1:13" x14ac:dyDescent="0.2">
      <c r="A105" s="3">
        <v>98</v>
      </c>
      <c r="B105" s="58">
        <v>0.463343</v>
      </c>
      <c r="C105" s="58">
        <v>0.37619000000000002</v>
      </c>
      <c r="D105" s="59">
        <v>1982.1</v>
      </c>
      <c r="E105" s="59">
        <v>745.6</v>
      </c>
      <c r="F105" s="61">
        <v>2.0499999999999998</v>
      </c>
      <c r="G105" s="3" t="s">
        <v>12</v>
      </c>
      <c r="H105" s="3">
        <v>98</v>
      </c>
      <c r="I105" s="58">
        <v>0.33604299999999998</v>
      </c>
      <c r="J105" s="58">
        <v>0.28770299999999999</v>
      </c>
      <c r="K105" s="59">
        <v>4468.5</v>
      </c>
      <c r="L105" s="59">
        <v>1285.5999999999999</v>
      </c>
      <c r="M105" s="61">
        <v>2.4900000000000002</v>
      </c>
    </row>
    <row r="106" spans="1:13" x14ac:dyDescent="0.2">
      <c r="A106" s="3">
        <v>99</v>
      </c>
      <c r="B106" s="58">
        <v>0.50228300000000004</v>
      </c>
      <c r="C106" s="58">
        <v>0.40145999999999998</v>
      </c>
      <c r="D106" s="59">
        <v>1236.4000000000001</v>
      </c>
      <c r="E106" s="59">
        <v>496.4</v>
      </c>
      <c r="F106" s="61">
        <v>1.99</v>
      </c>
      <c r="G106" s="3" t="s">
        <v>12</v>
      </c>
      <c r="H106" s="3">
        <v>99</v>
      </c>
      <c r="I106" s="58">
        <v>0.38832299999999997</v>
      </c>
      <c r="J106" s="58">
        <v>0.32518399999999997</v>
      </c>
      <c r="K106" s="59">
        <v>3182.9</v>
      </c>
      <c r="L106" s="59">
        <v>1035</v>
      </c>
      <c r="M106" s="61">
        <v>2.29</v>
      </c>
    </row>
    <row r="107" spans="1:13" x14ac:dyDescent="0.2">
      <c r="A107" s="3">
        <v>100</v>
      </c>
      <c r="B107" s="3">
        <v>0.40441199999999999</v>
      </c>
      <c r="C107" s="3">
        <v>0.336391</v>
      </c>
      <c r="D107" s="3">
        <v>740.1</v>
      </c>
      <c r="E107" s="3">
        <v>249</v>
      </c>
      <c r="F107" s="3">
        <v>1.99</v>
      </c>
      <c r="G107" s="3" t="s">
        <v>12</v>
      </c>
      <c r="H107" s="3">
        <v>100</v>
      </c>
      <c r="I107" s="3">
        <v>0.378415</v>
      </c>
      <c r="J107" s="3">
        <v>0.31820799999999999</v>
      </c>
      <c r="K107" s="3">
        <v>2147.9</v>
      </c>
      <c r="L107" s="3">
        <v>683.5</v>
      </c>
      <c r="M107" s="3">
        <v>2.15</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4.2680000000000001E-3</v>
      </c>
      <c r="C7" s="58">
        <v>4.2589999999999998E-3</v>
      </c>
      <c r="D7" s="59">
        <v>100000</v>
      </c>
      <c r="E7" s="59">
        <v>425.9</v>
      </c>
      <c r="F7" s="61">
        <v>78.37</v>
      </c>
      <c r="G7" s="3" t="s">
        <v>12</v>
      </c>
      <c r="H7" s="3">
        <v>0</v>
      </c>
      <c r="I7" s="58">
        <v>3.323E-3</v>
      </c>
      <c r="J7" s="58">
        <v>3.3170000000000001E-3</v>
      </c>
      <c r="K7" s="59">
        <v>100000</v>
      </c>
      <c r="L7" s="59">
        <v>331.7</v>
      </c>
      <c r="M7" s="61">
        <v>82.26</v>
      </c>
    </row>
    <row r="8" spans="1:13" x14ac:dyDescent="0.2">
      <c r="A8" s="3">
        <v>1</v>
      </c>
      <c r="B8" s="58">
        <v>3.48E-4</v>
      </c>
      <c r="C8" s="58">
        <v>3.48E-4</v>
      </c>
      <c r="D8" s="59">
        <v>99574.1</v>
      </c>
      <c r="E8" s="59">
        <v>34.6</v>
      </c>
      <c r="F8" s="61">
        <v>77.7</v>
      </c>
      <c r="G8" s="3" t="s">
        <v>12</v>
      </c>
      <c r="H8" s="3">
        <v>1</v>
      </c>
      <c r="I8" s="58">
        <v>1.92E-4</v>
      </c>
      <c r="J8" s="58">
        <v>1.92E-4</v>
      </c>
      <c r="K8" s="59">
        <v>99668.3</v>
      </c>
      <c r="L8" s="59">
        <v>19.2</v>
      </c>
      <c r="M8" s="61">
        <v>81.540000000000006</v>
      </c>
    </row>
    <row r="9" spans="1:13" x14ac:dyDescent="0.2">
      <c r="A9" s="3">
        <v>2</v>
      </c>
      <c r="B9" s="58">
        <v>2.1699999999999999E-4</v>
      </c>
      <c r="C9" s="58">
        <v>2.1699999999999999E-4</v>
      </c>
      <c r="D9" s="59">
        <v>99539.4</v>
      </c>
      <c r="E9" s="59">
        <v>21.6</v>
      </c>
      <c r="F9" s="61">
        <v>76.73</v>
      </c>
      <c r="G9" s="3" t="s">
        <v>12</v>
      </c>
      <c r="H9" s="3">
        <v>2</v>
      </c>
      <c r="I9" s="58">
        <v>1.7100000000000001E-4</v>
      </c>
      <c r="J9" s="58">
        <v>1.7100000000000001E-4</v>
      </c>
      <c r="K9" s="59">
        <v>99649.1</v>
      </c>
      <c r="L9" s="59">
        <v>17</v>
      </c>
      <c r="M9" s="61">
        <v>80.55</v>
      </c>
    </row>
    <row r="10" spans="1:13" x14ac:dyDescent="0.2">
      <c r="A10" s="3">
        <v>3</v>
      </c>
      <c r="B10" s="58">
        <v>7.2000000000000002E-5</v>
      </c>
      <c r="C10" s="58">
        <v>7.2000000000000002E-5</v>
      </c>
      <c r="D10" s="59">
        <v>99517.8</v>
      </c>
      <c r="E10" s="59">
        <v>7.2</v>
      </c>
      <c r="F10" s="61">
        <v>75.75</v>
      </c>
      <c r="G10" s="3" t="s">
        <v>12</v>
      </c>
      <c r="H10" s="3">
        <v>3</v>
      </c>
      <c r="I10" s="58">
        <v>7.6000000000000004E-5</v>
      </c>
      <c r="J10" s="58">
        <v>7.6000000000000004E-5</v>
      </c>
      <c r="K10" s="59">
        <v>99632.1</v>
      </c>
      <c r="L10" s="59">
        <v>7.6</v>
      </c>
      <c r="M10" s="61">
        <v>79.56</v>
      </c>
    </row>
    <row r="11" spans="1:13" x14ac:dyDescent="0.2">
      <c r="A11" s="3">
        <v>4</v>
      </c>
      <c r="B11" s="58">
        <v>1.8E-5</v>
      </c>
      <c r="C11" s="58">
        <v>1.8E-5</v>
      </c>
      <c r="D11" s="59">
        <v>99510.6</v>
      </c>
      <c r="E11" s="59">
        <v>1.8</v>
      </c>
      <c r="F11" s="61">
        <v>74.75</v>
      </c>
      <c r="G11" s="3" t="s">
        <v>12</v>
      </c>
      <c r="H11" s="3">
        <v>4</v>
      </c>
      <c r="I11" s="58">
        <v>3.8000000000000002E-5</v>
      </c>
      <c r="J11" s="58">
        <v>3.8000000000000002E-5</v>
      </c>
      <c r="K11" s="59">
        <v>99624.5</v>
      </c>
      <c r="L11" s="59">
        <v>3.8</v>
      </c>
      <c r="M11" s="61">
        <v>78.569999999999993</v>
      </c>
    </row>
    <row r="12" spans="1:13" x14ac:dyDescent="0.2">
      <c r="A12" s="3">
        <v>5</v>
      </c>
      <c r="B12" s="58">
        <v>7.2999999999999999E-5</v>
      </c>
      <c r="C12" s="58">
        <v>7.2999999999999999E-5</v>
      </c>
      <c r="D12" s="59">
        <v>99508.800000000003</v>
      </c>
      <c r="E12" s="59">
        <v>7.3</v>
      </c>
      <c r="F12" s="61">
        <v>73.75</v>
      </c>
      <c r="G12" s="3" t="s">
        <v>12</v>
      </c>
      <c r="H12" s="3">
        <v>5</v>
      </c>
      <c r="I12" s="58">
        <v>9.6000000000000002E-5</v>
      </c>
      <c r="J12" s="58">
        <v>9.6000000000000002E-5</v>
      </c>
      <c r="K12" s="59">
        <v>99620.7</v>
      </c>
      <c r="L12" s="59">
        <v>9.6</v>
      </c>
      <c r="M12" s="61">
        <v>77.569999999999993</v>
      </c>
    </row>
    <row r="13" spans="1:13" x14ac:dyDescent="0.2">
      <c r="A13" s="3">
        <v>6</v>
      </c>
      <c r="B13" s="58">
        <v>5.5000000000000002E-5</v>
      </c>
      <c r="C13" s="58">
        <v>5.5000000000000002E-5</v>
      </c>
      <c r="D13" s="59">
        <v>99501.6</v>
      </c>
      <c r="E13" s="59">
        <v>5.5</v>
      </c>
      <c r="F13" s="61">
        <v>72.760000000000005</v>
      </c>
      <c r="G13" s="3" t="s">
        <v>12</v>
      </c>
      <c r="H13" s="3">
        <v>6</v>
      </c>
      <c r="I13" s="58">
        <v>9.7E-5</v>
      </c>
      <c r="J13" s="58">
        <v>9.7E-5</v>
      </c>
      <c r="K13" s="59">
        <v>99611.199999999997</v>
      </c>
      <c r="L13" s="59">
        <v>9.6</v>
      </c>
      <c r="M13" s="61">
        <v>76.58</v>
      </c>
    </row>
    <row r="14" spans="1:13" x14ac:dyDescent="0.2">
      <c r="A14" s="3">
        <v>7</v>
      </c>
      <c r="B14" s="58">
        <v>1.3300000000000001E-4</v>
      </c>
      <c r="C14" s="58">
        <v>1.3300000000000001E-4</v>
      </c>
      <c r="D14" s="59">
        <v>99496.1</v>
      </c>
      <c r="E14" s="59">
        <v>13.2</v>
      </c>
      <c r="F14" s="61">
        <v>71.760000000000005</v>
      </c>
      <c r="G14" s="3" t="s">
        <v>12</v>
      </c>
      <c r="H14" s="3">
        <v>7</v>
      </c>
      <c r="I14" s="58">
        <v>2.0000000000000002E-5</v>
      </c>
      <c r="J14" s="58">
        <v>2.0000000000000002E-5</v>
      </c>
      <c r="K14" s="59">
        <v>99601.5</v>
      </c>
      <c r="L14" s="59">
        <v>2</v>
      </c>
      <c r="M14" s="61">
        <v>75.59</v>
      </c>
    </row>
    <row r="15" spans="1:13" x14ac:dyDescent="0.2">
      <c r="A15" s="3">
        <v>8</v>
      </c>
      <c r="B15" s="58">
        <v>1.35E-4</v>
      </c>
      <c r="C15" s="58">
        <v>1.35E-4</v>
      </c>
      <c r="D15" s="59">
        <v>99482.9</v>
      </c>
      <c r="E15" s="59">
        <v>13.5</v>
      </c>
      <c r="F15" s="61">
        <v>70.77</v>
      </c>
      <c r="G15" s="3" t="s">
        <v>12</v>
      </c>
      <c r="H15" s="3">
        <v>8</v>
      </c>
      <c r="I15" s="58">
        <v>1.02E-4</v>
      </c>
      <c r="J15" s="58">
        <v>1.02E-4</v>
      </c>
      <c r="K15" s="59">
        <v>99599.6</v>
      </c>
      <c r="L15" s="59">
        <v>10.1</v>
      </c>
      <c r="M15" s="61">
        <v>74.59</v>
      </c>
    </row>
    <row r="16" spans="1:13" x14ac:dyDescent="0.2">
      <c r="A16" s="3">
        <v>9</v>
      </c>
      <c r="B16" s="58">
        <v>7.8999999999999996E-5</v>
      </c>
      <c r="C16" s="58">
        <v>7.8999999999999996E-5</v>
      </c>
      <c r="D16" s="59">
        <v>99469.4</v>
      </c>
      <c r="E16" s="59">
        <v>7.9</v>
      </c>
      <c r="F16" s="61">
        <v>69.78</v>
      </c>
      <c r="G16" s="3" t="s">
        <v>12</v>
      </c>
      <c r="H16" s="3">
        <v>9</v>
      </c>
      <c r="I16" s="58">
        <v>0</v>
      </c>
      <c r="J16" s="58">
        <v>0</v>
      </c>
      <c r="K16" s="59">
        <v>99589.4</v>
      </c>
      <c r="L16" s="59">
        <v>0</v>
      </c>
      <c r="M16" s="61">
        <v>73.599999999999994</v>
      </c>
    </row>
    <row r="17" spans="1:13" x14ac:dyDescent="0.2">
      <c r="A17" s="3">
        <v>10</v>
      </c>
      <c r="B17" s="58">
        <v>4.0000000000000003E-5</v>
      </c>
      <c r="C17" s="58">
        <v>4.0000000000000003E-5</v>
      </c>
      <c r="D17" s="59">
        <v>99461.5</v>
      </c>
      <c r="E17" s="59">
        <v>4</v>
      </c>
      <c r="F17" s="61">
        <v>68.790000000000006</v>
      </c>
      <c r="G17" s="3" t="s">
        <v>12</v>
      </c>
      <c r="H17" s="3">
        <v>10</v>
      </c>
      <c r="I17" s="58">
        <v>8.5000000000000006E-5</v>
      </c>
      <c r="J17" s="58">
        <v>8.5000000000000006E-5</v>
      </c>
      <c r="K17" s="59">
        <v>99589.4</v>
      </c>
      <c r="L17" s="59">
        <v>8.4</v>
      </c>
      <c r="M17" s="61">
        <v>72.599999999999994</v>
      </c>
    </row>
    <row r="18" spans="1:13" x14ac:dyDescent="0.2">
      <c r="A18" s="3">
        <v>11</v>
      </c>
      <c r="B18" s="58">
        <v>4.0000000000000003E-5</v>
      </c>
      <c r="C18" s="58">
        <v>4.0000000000000003E-5</v>
      </c>
      <c r="D18" s="59">
        <v>99457.600000000006</v>
      </c>
      <c r="E18" s="59">
        <v>3.9</v>
      </c>
      <c r="F18" s="61">
        <v>67.790000000000006</v>
      </c>
      <c r="G18" s="3" t="s">
        <v>12</v>
      </c>
      <c r="H18" s="3">
        <v>11</v>
      </c>
      <c r="I18" s="58">
        <v>6.3E-5</v>
      </c>
      <c r="J18" s="58">
        <v>6.3E-5</v>
      </c>
      <c r="K18" s="59">
        <v>99581</v>
      </c>
      <c r="L18" s="59">
        <v>6.3</v>
      </c>
      <c r="M18" s="61">
        <v>71.599999999999994</v>
      </c>
    </row>
    <row r="19" spans="1:13" x14ac:dyDescent="0.2">
      <c r="A19" s="3">
        <v>12</v>
      </c>
      <c r="B19" s="58">
        <v>7.7999999999999999E-5</v>
      </c>
      <c r="C19" s="58">
        <v>7.7999999999999999E-5</v>
      </c>
      <c r="D19" s="59">
        <v>99453.6</v>
      </c>
      <c r="E19" s="59">
        <v>7.8</v>
      </c>
      <c r="F19" s="61">
        <v>66.790000000000006</v>
      </c>
      <c r="G19" s="3" t="s">
        <v>12</v>
      </c>
      <c r="H19" s="3">
        <v>12</v>
      </c>
      <c r="I19" s="58">
        <v>2.0999999999999999E-5</v>
      </c>
      <c r="J19" s="58">
        <v>2.0999999999999999E-5</v>
      </c>
      <c r="K19" s="59">
        <v>99574.6</v>
      </c>
      <c r="L19" s="59">
        <v>2.1</v>
      </c>
      <c r="M19" s="61">
        <v>70.61</v>
      </c>
    </row>
    <row r="20" spans="1:13" x14ac:dyDescent="0.2">
      <c r="A20" s="3">
        <v>13</v>
      </c>
      <c r="B20" s="58">
        <v>1.5100000000000001E-4</v>
      </c>
      <c r="C20" s="58">
        <v>1.5100000000000001E-4</v>
      </c>
      <c r="D20" s="59">
        <v>99445.8</v>
      </c>
      <c r="E20" s="59">
        <v>15.1</v>
      </c>
      <c r="F20" s="61">
        <v>65.8</v>
      </c>
      <c r="G20" s="3" t="s">
        <v>12</v>
      </c>
      <c r="H20" s="3">
        <v>13</v>
      </c>
      <c r="I20" s="58">
        <v>1.6000000000000001E-4</v>
      </c>
      <c r="J20" s="58">
        <v>1.6000000000000001E-4</v>
      </c>
      <c r="K20" s="59">
        <v>99572.6</v>
      </c>
      <c r="L20" s="59">
        <v>15.9</v>
      </c>
      <c r="M20" s="61">
        <v>69.61</v>
      </c>
    </row>
    <row r="21" spans="1:13" x14ac:dyDescent="0.2">
      <c r="A21" s="3">
        <v>14</v>
      </c>
      <c r="B21" s="58">
        <v>9.2E-5</v>
      </c>
      <c r="C21" s="58">
        <v>9.2E-5</v>
      </c>
      <c r="D21" s="59">
        <v>99430.8</v>
      </c>
      <c r="E21" s="59">
        <v>9.1999999999999993</v>
      </c>
      <c r="F21" s="61">
        <v>64.81</v>
      </c>
      <c r="G21" s="3" t="s">
        <v>12</v>
      </c>
      <c r="H21" s="3">
        <v>14</v>
      </c>
      <c r="I21" s="58">
        <v>1.16E-4</v>
      </c>
      <c r="J21" s="58">
        <v>1.16E-4</v>
      </c>
      <c r="K21" s="59">
        <v>99556.7</v>
      </c>
      <c r="L21" s="59">
        <v>11.5</v>
      </c>
      <c r="M21" s="61">
        <v>68.62</v>
      </c>
    </row>
    <row r="22" spans="1:13" x14ac:dyDescent="0.2">
      <c r="A22" s="3">
        <v>15</v>
      </c>
      <c r="B22" s="58">
        <v>1.9599999999999999E-4</v>
      </c>
      <c r="C22" s="58">
        <v>1.9599999999999999E-4</v>
      </c>
      <c r="D22" s="59">
        <v>99421.6</v>
      </c>
      <c r="E22" s="59">
        <v>19.5</v>
      </c>
      <c r="F22" s="61">
        <v>63.81</v>
      </c>
      <c r="G22" s="3" t="s">
        <v>12</v>
      </c>
      <c r="H22" s="3">
        <v>15</v>
      </c>
      <c r="I22" s="58">
        <v>1.8699999999999999E-4</v>
      </c>
      <c r="J22" s="58">
        <v>1.8699999999999999E-4</v>
      </c>
      <c r="K22" s="59">
        <v>99545.1</v>
      </c>
      <c r="L22" s="59">
        <v>18.600000000000001</v>
      </c>
      <c r="M22" s="61">
        <v>67.63</v>
      </c>
    </row>
    <row r="23" spans="1:13" x14ac:dyDescent="0.2">
      <c r="A23" s="3">
        <v>16</v>
      </c>
      <c r="B23" s="58">
        <v>1.5799999999999999E-4</v>
      </c>
      <c r="C23" s="58">
        <v>1.5799999999999999E-4</v>
      </c>
      <c r="D23" s="59">
        <v>99402.1</v>
      </c>
      <c r="E23" s="59">
        <v>15.7</v>
      </c>
      <c r="F23" s="61">
        <v>62.83</v>
      </c>
      <c r="G23" s="3" t="s">
        <v>12</v>
      </c>
      <c r="H23" s="3">
        <v>16</v>
      </c>
      <c r="I23" s="58">
        <v>7.3999999999999996E-5</v>
      </c>
      <c r="J23" s="58">
        <v>7.3999999999999996E-5</v>
      </c>
      <c r="K23" s="59">
        <v>99526.5</v>
      </c>
      <c r="L23" s="59">
        <v>7.4</v>
      </c>
      <c r="M23" s="61">
        <v>66.64</v>
      </c>
    </row>
    <row r="24" spans="1:13" x14ac:dyDescent="0.2">
      <c r="A24" s="3">
        <v>17</v>
      </c>
      <c r="B24" s="58">
        <v>3.2899999999999997E-4</v>
      </c>
      <c r="C24" s="58">
        <v>3.2899999999999997E-4</v>
      </c>
      <c r="D24" s="59">
        <v>99386.4</v>
      </c>
      <c r="E24" s="59">
        <v>32.700000000000003</v>
      </c>
      <c r="F24" s="61">
        <v>61.84</v>
      </c>
      <c r="G24" s="3" t="s">
        <v>12</v>
      </c>
      <c r="H24" s="3">
        <v>17</v>
      </c>
      <c r="I24" s="58">
        <v>1.2899999999999999E-4</v>
      </c>
      <c r="J24" s="58">
        <v>1.2899999999999999E-4</v>
      </c>
      <c r="K24" s="59">
        <v>99519.2</v>
      </c>
      <c r="L24" s="59">
        <v>12.8</v>
      </c>
      <c r="M24" s="61">
        <v>65.650000000000006</v>
      </c>
    </row>
    <row r="25" spans="1:13" x14ac:dyDescent="0.2">
      <c r="A25" s="3">
        <v>18</v>
      </c>
      <c r="B25" s="58">
        <v>4.2299999999999998E-4</v>
      </c>
      <c r="C25" s="58">
        <v>4.2299999999999998E-4</v>
      </c>
      <c r="D25" s="59">
        <v>99353.7</v>
      </c>
      <c r="E25" s="59">
        <v>42</v>
      </c>
      <c r="F25" s="61">
        <v>60.86</v>
      </c>
      <c r="G25" s="3" t="s">
        <v>12</v>
      </c>
      <c r="H25" s="3">
        <v>18</v>
      </c>
      <c r="I25" s="58">
        <v>1.4300000000000001E-4</v>
      </c>
      <c r="J25" s="58">
        <v>1.4300000000000001E-4</v>
      </c>
      <c r="K25" s="59">
        <v>99506.4</v>
      </c>
      <c r="L25" s="59">
        <v>14.3</v>
      </c>
      <c r="M25" s="61">
        <v>64.650000000000006</v>
      </c>
    </row>
    <row r="26" spans="1:13" x14ac:dyDescent="0.2">
      <c r="A26" s="3">
        <v>19</v>
      </c>
      <c r="B26" s="58">
        <v>3.5799999999999997E-4</v>
      </c>
      <c r="C26" s="58">
        <v>3.5799999999999997E-4</v>
      </c>
      <c r="D26" s="59">
        <v>99311.7</v>
      </c>
      <c r="E26" s="59">
        <v>35.6</v>
      </c>
      <c r="F26" s="61">
        <v>59.88</v>
      </c>
      <c r="G26" s="3" t="s">
        <v>12</v>
      </c>
      <c r="H26" s="3">
        <v>19</v>
      </c>
      <c r="I26" s="58">
        <v>2.7700000000000001E-4</v>
      </c>
      <c r="J26" s="58">
        <v>2.7700000000000001E-4</v>
      </c>
      <c r="K26" s="59">
        <v>99492.1</v>
      </c>
      <c r="L26" s="59">
        <v>27.5</v>
      </c>
      <c r="M26" s="61">
        <v>63.66</v>
      </c>
    </row>
    <row r="27" spans="1:13" x14ac:dyDescent="0.2">
      <c r="A27" s="3">
        <v>20</v>
      </c>
      <c r="B27" s="58">
        <v>5.22E-4</v>
      </c>
      <c r="C27" s="58">
        <v>5.22E-4</v>
      </c>
      <c r="D27" s="59">
        <v>99276.1</v>
      </c>
      <c r="E27" s="59">
        <v>51.8</v>
      </c>
      <c r="F27" s="61">
        <v>58.9</v>
      </c>
      <c r="G27" s="3" t="s">
        <v>12</v>
      </c>
      <c r="H27" s="3">
        <v>20</v>
      </c>
      <c r="I27" s="58">
        <v>2.1699999999999999E-4</v>
      </c>
      <c r="J27" s="58">
        <v>2.1699999999999999E-4</v>
      </c>
      <c r="K27" s="59">
        <v>99464.6</v>
      </c>
      <c r="L27" s="59">
        <v>21.6</v>
      </c>
      <c r="M27" s="61">
        <v>62.68</v>
      </c>
    </row>
    <row r="28" spans="1:13" x14ac:dyDescent="0.2">
      <c r="A28" s="3">
        <v>21</v>
      </c>
      <c r="B28" s="58">
        <v>5.4799999999999998E-4</v>
      </c>
      <c r="C28" s="58">
        <v>5.4799999999999998E-4</v>
      </c>
      <c r="D28" s="59">
        <v>99224.3</v>
      </c>
      <c r="E28" s="59">
        <v>54.3</v>
      </c>
      <c r="F28" s="61">
        <v>57.93</v>
      </c>
      <c r="G28" s="3" t="s">
        <v>12</v>
      </c>
      <c r="H28" s="3">
        <v>21</v>
      </c>
      <c r="I28" s="58">
        <v>2.31E-4</v>
      </c>
      <c r="J28" s="58">
        <v>2.31E-4</v>
      </c>
      <c r="K28" s="59">
        <v>99443</v>
      </c>
      <c r="L28" s="59">
        <v>23</v>
      </c>
      <c r="M28" s="61">
        <v>61.69</v>
      </c>
    </row>
    <row r="29" spans="1:13" x14ac:dyDescent="0.2">
      <c r="A29" s="3">
        <v>22</v>
      </c>
      <c r="B29" s="58">
        <v>4.86E-4</v>
      </c>
      <c r="C29" s="58">
        <v>4.86E-4</v>
      </c>
      <c r="D29" s="59">
        <v>99170</v>
      </c>
      <c r="E29" s="59">
        <v>48.2</v>
      </c>
      <c r="F29" s="61">
        <v>56.97</v>
      </c>
      <c r="G29" s="3" t="s">
        <v>12</v>
      </c>
      <c r="H29" s="3">
        <v>22</v>
      </c>
      <c r="I29" s="58">
        <v>2.7E-4</v>
      </c>
      <c r="J29" s="58">
        <v>2.7E-4</v>
      </c>
      <c r="K29" s="59">
        <v>99420.1</v>
      </c>
      <c r="L29" s="59">
        <v>26.8</v>
      </c>
      <c r="M29" s="61">
        <v>60.71</v>
      </c>
    </row>
    <row r="30" spans="1:13" x14ac:dyDescent="0.2">
      <c r="A30" s="3">
        <v>23</v>
      </c>
      <c r="B30" s="58">
        <v>6.4400000000000004E-4</v>
      </c>
      <c r="C30" s="58">
        <v>6.4400000000000004E-4</v>
      </c>
      <c r="D30" s="59">
        <v>99121.8</v>
      </c>
      <c r="E30" s="59">
        <v>63.8</v>
      </c>
      <c r="F30" s="61">
        <v>55.99</v>
      </c>
      <c r="G30" s="3" t="s">
        <v>12</v>
      </c>
      <c r="H30" s="3">
        <v>23</v>
      </c>
      <c r="I30" s="58">
        <v>2.9599999999999998E-4</v>
      </c>
      <c r="J30" s="58">
        <v>2.9599999999999998E-4</v>
      </c>
      <c r="K30" s="59">
        <v>99393.2</v>
      </c>
      <c r="L30" s="59">
        <v>29.4</v>
      </c>
      <c r="M30" s="61">
        <v>59.72</v>
      </c>
    </row>
    <row r="31" spans="1:13" x14ac:dyDescent="0.2">
      <c r="A31" s="3">
        <v>24</v>
      </c>
      <c r="B31" s="58">
        <v>6.8900000000000005E-4</v>
      </c>
      <c r="C31" s="58">
        <v>6.8900000000000005E-4</v>
      </c>
      <c r="D31" s="59">
        <v>99057.9</v>
      </c>
      <c r="E31" s="59">
        <v>68.3</v>
      </c>
      <c r="F31" s="61">
        <v>55.03</v>
      </c>
      <c r="G31" s="3" t="s">
        <v>12</v>
      </c>
      <c r="H31" s="3">
        <v>24</v>
      </c>
      <c r="I31" s="58">
        <v>2.3900000000000001E-4</v>
      </c>
      <c r="J31" s="58">
        <v>2.3900000000000001E-4</v>
      </c>
      <c r="K31" s="59">
        <v>99363.8</v>
      </c>
      <c r="L31" s="59">
        <v>23.7</v>
      </c>
      <c r="M31" s="61">
        <v>58.74</v>
      </c>
    </row>
    <row r="32" spans="1:13" x14ac:dyDescent="0.2">
      <c r="A32" s="3">
        <v>25</v>
      </c>
      <c r="B32" s="58">
        <v>7.3700000000000002E-4</v>
      </c>
      <c r="C32" s="58">
        <v>7.3700000000000002E-4</v>
      </c>
      <c r="D32" s="59">
        <v>98989.7</v>
      </c>
      <c r="E32" s="59">
        <v>73</v>
      </c>
      <c r="F32" s="61">
        <v>54.07</v>
      </c>
      <c r="G32" s="3" t="s">
        <v>12</v>
      </c>
      <c r="H32" s="3">
        <v>25</v>
      </c>
      <c r="I32" s="58">
        <v>3.1399999999999999E-4</v>
      </c>
      <c r="J32" s="58">
        <v>3.1399999999999999E-4</v>
      </c>
      <c r="K32" s="59">
        <v>99340.1</v>
      </c>
      <c r="L32" s="59">
        <v>31.2</v>
      </c>
      <c r="M32" s="61">
        <v>57.76</v>
      </c>
    </row>
    <row r="33" spans="1:13" x14ac:dyDescent="0.2">
      <c r="A33" s="3">
        <v>26</v>
      </c>
      <c r="B33" s="58">
        <v>9.810000000000001E-4</v>
      </c>
      <c r="C33" s="58">
        <v>9.7999999999999997E-4</v>
      </c>
      <c r="D33" s="59">
        <v>98916.7</v>
      </c>
      <c r="E33" s="59">
        <v>97</v>
      </c>
      <c r="F33" s="61">
        <v>53.11</v>
      </c>
      <c r="G33" s="3" t="s">
        <v>12</v>
      </c>
      <c r="H33" s="3">
        <v>26</v>
      </c>
      <c r="I33" s="58">
        <v>3.5500000000000001E-4</v>
      </c>
      <c r="J33" s="58">
        <v>3.5500000000000001E-4</v>
      </c>
      <c r="K33" s="59">
        <v>99309</v>
      </c>
      <c r="L33" s="59">
        <v>35.299999999999997</v>
      </c>
      <c r="M33" s="61">
        <v>56.77</v>
      </c>
    </row>
    <row r="34" spans="1:13" x14ac:dyDescent="0.2">
      <c r="A34" s="3">
        <v>27</v>
      </c>
      <c r="B34" s="58">
        <v>7.1100000000000004E-4</v>
      </c>
      <c r="C34" s="58">
        <v>7.1100000000000004E-4</v>
      </c>
      <c r="D34" s="59">
        <v>98819.7</v>
      </c>
      <c r="E34" s="59">
        <v>70.2</v>
      </c>
      <c r="F34" s="61">
        <v>52.16</v>
      </c>
      <c r="G34" s="3" t="s">
        <v>12</v>
      </c>
      <c r="H34" s="3">
        <v>27</v>
      </c>
      <c r="I34" s="58">
        <v>3.4000000000000002E-4</v>
      </c>
      <c r="J34" s="58">
        <v>3.4000000000000002E-4</v>
      </c>
      <c r="K34" s="59">
        <v>99273.7</v>
      </c>
      <c r="L34" s="59">
        <v>33.700000000000003</v>
      </c>
      <c r="M34" s="61">
        <v>55.79</v>
      </c>
    </row>
    <row r="35" spans="1:13" x14ac:dyDescent="0.2">
      <c r="A35" s="3">
        <v>28</v>
      </c>
      <c r="B35" s="58">
        <v>7.2199999999999999E-4</v>
      </c>
      <c r="C35" s="58">
        <v>7.2199999999999999E-4</v>
      </c>
      <c r="D35" s="59">
        <v>98749.5</v>
      </c>
      <c r="E35" s="59">
        <v>71.3</v>
      </c>
      <c r="F35" s="61">
        <v>51.19</v>
      </c>
      <c r="G35" s="3" t="s">
        <v>12</v>
      </c>
      <c r="H35" s="3">
        <v>28</v>
      </c>
      <c r="I35" s="58">
        <v>2.9E-4</v>
      </c>
      <c r="J35" s="58">
        <v>2.9E-4</v>
      </c>
      <c r="K35" s="59">
        <v>99240</v>
      </c>
      <c r="L35" s="59">
        <v>28.8</v>
      </c>
      <c r="M35" s="61">
        <v>54.81</v>
      </c>
    </row>
    <row r="36" spans="1:13" x14ac:dyDescent="0.2">
      <c r="A36" s="3">
        <v>29</v>
      </c>
      <c r="B36" s="58">
        <v>9.1600000000000004E-4</v>
      </c>
      <c r="C36" s="58">
        <v>9.1600000000000004E-4</v>
      </c>
      <c r="D36" s="59">
        <v>98678.2</v>
      </c>
      <c r="E36" s="59">
        <v>90.4</v>
      </c>
      <c r="F36" s="61">
        <v>50.23</v>
      </c>
      <c r="G36" s="3" t="s">
        <v>12</v>
      </c>
      <c r="H36" s="3">
        <v>29</v>
      </c>
      <c r="I36" s="58">
        <v>3.2899999999999997E-4</v>
      </c>
      <c r="J36" s="58">
        <v>3.2899999999999997E-4</v>
      </c>
      <c r="K36" s="59">
        <v>99211.199999999997</v>
      </c>
      <c r="L36" s="59">
        <v>32.6</v>
      </c>
      <c r="M36" s="61">
        <v>53.83</v>
      </c>
    </row>
    <row r="37" spans="1:13" x14ac:dyDescent="0.2">
      <c r="A37" s="3">
        <v>30</v>
      </c>
      <c r="B37" s="58">
        <v>9.6900000000000003E-4</v>
      </c>
      <c r="C37" s="58">
        <v>9.6900000000000003E-4</v>
      </c>
      <c r="D37" s="59">
        <v>98587.8</v>
      </c>
      <c r="E37" s="59">
        <v>95.5</v>
      </c>
      <c r="F37" s="61">
        <v>49.28</v>
      </c>
      <c r="G37" s="3" t="s">
        <v>12</v>
      </c>
      <c r="H37" s="3">
        <v>30</v>
      </c>
      <c r="I37" s="58">
        <v>4.0499999999999998E-4</v>
      </c>
      <c r="J37" s="58">
        <v>4.0499999999999998E-4</v>
      </c>
      <c r="K37" s="59">
        <v>99178.5</v>
      </c>
      <c r="L37" s="59">
        <v>40.1</v>
      </c>
      <c r="M37" s="61">
        <v>52.85</v>
      </c>
    </row>
    <row r="38" spans="1:13" x14ac:dyDescent="0.2">
      <c r="A38" s="3">
        <v>31</v>
      </c>
      <c r="B38" s="58">
        <v>7.3899999999999997E-4</v>
      </c>
      <c r="C38" s="58">
        <v>7.3800000000000005E-4</v>
      </c>
      <c r="D38" s="59">
        <v>98492.3</v>
      </c>
      <c r="E38" s="59">
        <v>72.7</v>
      </c>
      <c r="F38" s="61">
        <v>48.32</v>
      </c>
      <c r="G38" s="3" t="s">
        <v>12</v>
      </c>
      <c r="H38" s="3">
        <v>31</v>
      </c>
      <c r="I38" s="58">
        <v>5.4699999999999996E-4</v>
      </c>
      <c r="J38" s="58">
        <v>5.4600000000000004E-4</v>
      </c>
      <c r="K38" s="59">
        <v>99138.4</v>
      </c>
      <c r="L38" s="59">
        <v>54.2</v>
      </c>
      <c r="M38" s="61">
        <v>51.87</v>
      </c>
    </row>
    <row r="39" spans="1:13" x14ac:dyDescent="0.2">
      <c r="A39" s="3">
        <v>32</v>
      </c>
      <c r="B39" s="58">
        <v>8.8099999999999995E-4</v>
      </c>
      <c r="C39" s="58">
        <v>8.8000000000000003E-4</v>
      </c>
      <c r="D39" s="59">
        <v>98419.6</v>
      </c>
      <c r="E39" s="59">
        <v>86.6</v>
      </c>
      <c r="F39" s="61">
        <v>47.36</v>
      </c>
      <c r="G39" s="3" t="s">
        <v>12</v>
      </c>
      <c r="H39" s="3">
        <v>32</v>
      </c>
      <c r="I39" s="58">
        <v>5.5900000000000004E-4</v>
      </c>
      <c r="J39" s="58">
        <v>5.5900000000000004E-4</v>
      </c>
      <c r="K39" s="59">
        <v>99084.2</v>
      </c>
      <c r="L39" s="59">
        <v>55.4</v>
      </c>
      <c r="M39" s="61">
        <v>50.9</v>
      </c>
    </row>
    <row r="40" spans="1:13" x14ac:dyDescent="0.2">
      <c r="A40" s="3">
        <v>33</v>
      </c>
      <c r="B40" s="58">
        <v>1.1019999999999999E-3</v>
      </c>
      <c r="C40" s="58">
        <v>1.101E-3</v>
      </c>
      <c r="D40" s="59">
        <v>98333</v>
      </c>
      <c r="E40" s="59">
        <v>108.3</v>
      </c>
      <c r="F40" s="61">
        <v>46.4</v>
      </c>
      <c r="G40" s="3" t="s">
        <v>12</v>
      </c>
      <c r="H40" s="3">
        <v>33</v>
      </c>
      <c r="I40" s="58">
        <v>6.2100000000000002E-4</v>
      </c>
      <c r="J40" s="58">
        <v>6.2100000000000002E-4</v>
      </c>
      <c r="K40" s="59">
        <v>99028.9</v>
      </c>
      <c r="L40" s="59">
        <v>61.5</v>
      </c>
      <c r="M40" s="61">
        <v>49.92</v>
      </c>
    </row>
    <row r="41" spans="1:13" x14ac:dyDescent="0.2">
      <c r="A41" s="3">
        <v>34</v>
      </c>
      <c r="B41" s="58">
        <v>1.454E-3</v>
      </c>
      <c r="C41" s="58">
        <v>1.4530000000000001E-3</v>
      </c>
      <c r="D41" s="59">
        <v>98224.7</v>
      </c>
      <c r="E41" s="59">
        <v>142.69999999999999</v>
      </c>
      <c r="F41" s="61">
        <v>45.45</v>
      </c>
      <c r="G41" s="3" t="s">
        <v>12</v>
      </c>
      <c r="H41" s="3">
        <v>34</v>
      </c>
      <c r="I41" s="58">
        <v>7.18E-4</v>
      </c>
      <c r="J41" s="58">
        <v>7.18E-4</v>
      </c>
      <c r="K41" s="59">
        <v>98967.4</v>
      </c>
      <c r="L41" s="59">
        <v>71.099999999999994</v>
      </c>
      <c r="M41" s="61">
        <v>48.95</v>
      </c>
    </row>
    <row r="42" spans="1:13" x14ac:dyDescent="0.2">
      <c r="A42" s="3">
        <v>35</v>
      </c>
      <c r="B42" s="58">
        <v>1.158E-3</v>
      </c>
      <c r="C42" s="58">
        <v>1.157E-3</v>
      </c>
      <c r="D42" s="59">
        <v>98082</v>
      </c>
      <c r="E42" s="59">
        <v>113.5</v>
      </c>
      <c r="F42" s="61">
        <v>44.52</v>
      </c>
      <c r="G42" s="3" t="s">
        <v>12</v>
      </c>
      <c r="H42" s="3">
        <v>35</v>
      </c>
      <c r="I42" s="58">
        <v>5.7499999999999999E-4</v>
      </c>
      <c r="J42" s="58">
        <v>5.7499999999999999E-4</v>
      </c>
      <c r="K42" s="59">
        <v>98896.3</v>
      </c>
      <c r="L42" s="59">
        <v>56.8</v>
      </c>
      <c r="M42" s="61">
        <v>47.99</v>
      </c>
    </row>
    <row r="43" spans="1:13" x14ac:dyDescent="0.2">
      <c r="A43" s="3">
        <v>36</v>
      </c>
      <c r="B43" s="58">
        <v>1.065E-3</v>
      </c>
      <c r="C43" s="58">
        <v>1.065E-3</v>
      </c>
      <c r="D43" s="59">
        <v>97968.5</v>
      </c>
      <c r="E43" s="59">
        <v>104.3</v>
      </c>
      <c r="F43" s="61">
        <v>43.57</v>
      </c>
      <c r="G43" s="3" t="s">
        <v>12</v>
      </c>
      <c r="H43" s="3">
        <v>36</v>
      </c>
      <c r="I43" s="58">
        <v>5.8399999999999999E-4</v>
      </c>
      <c r="J43" s="58">
        <v>5.8299999999999997E-4</v>
      </c>
      <c r="K43" s="59">
        <v>98839.5</v>
      </c>
      <c r="L43" s="59">
        <v>57.7</v>
      </c>
      <c r="M43" s="61">
        <v>47.02</v>
      </c>
    </row>
    <row r="44" spans="1:13" x14ac:dyDescent="0.2">
      <c r="A44" s="3">
        <v>37</v>
      </c>
      <c r="B44" s="58">
        <v>1.4840000000000001E-3</v>
      </c>
      <c r="C44" s="58">
        <v>1.4829999999999999E-3</v>
      </c>
      <c r="D44" s="59">
        <v>97864.2</v>
      </c>
      <c r="E44" s="59">
        <v>145.1</v>
      </c>
      <c r="F44" s="61">
        <v>42.61</v>
      </c>
      <c r="G44" s="3" t="s">
        <v>12</v>
      </c>
      <c r="H44" s="3">
        <v>37</v>
      </c>
      <c r="I44" s="58">
        <v>5.3499999999999999E-4</v>
      </c>
      <c r="J44" s="58">
        <v>5.3499999999999999E-4</v>
      </c>
      <c r="K44" s="59">
        <v>98781.8</v>
      </c>
      <c r="L44" s="59">
        <v>52.9</v>
      </c>
      <c r="M44" s="61">
        <v>46.04</v>
      </c>
    </row>
    <row r="45" spans="1:13" x14ac:dyDescent="0.2">
      <c r="A45" s="3">
        <v>38</v>
      </c>
      <c r="B45" s="58">
        <v>1.7639999999999999E-3</v>
      </c>
      <c r="C45" s="58">
        <v>1.763E-3</v>
      </c>
      <c r="D45" s="59">
        <v>97719</v>
      </c>
      <c r="E45" s="59">
        <v>172.2</v>
      </c>
      <c r="F45" s="61">
        <v>41.68</v>
      </c>
      <c r="G45" s="3" t="s">
        <v>12</v>
      </c>
      <c r="H45" s="3">
        <v>38</v>
      </c>
      <c r="I45" s="58">
        <v>8.4400000000000002E-4</v>
      </c>
      <c r="J45" s="58">
        <v>8.43E-4</v>
      </c>
      <c r="K45" s="59">
        <v>98729</v>
      </c>
      <c r="L45" s="59">
        <v>83.3</v>
      </c>
      <c r="M45" s="61">
        <v>45.07</v>
      </c>
    </row>
    <row r="46" spans="1:13" x14ac:dyDescent="0.2">
      <c r="A46" s="3">
        <v>39</v>
      </c>
      <c r="B46" s="58">
        <v>1.848E-3</v>
      </c>
      <c r="C46" s="58">
        <v>1.8469999999999999E-3</v>
      </c>
      <c r="D46" s="59">
        <v>97546.8</v>
      </c>
      <c r="E46" s="59">
        <v>180.1</v>
      </c>
      <c r="F46" s="61">
        <v>40.75</v>
      </c>
      <c r="G46" s="3" t="s">
        <v>12</v>
      </c>
      <c r="H46" s="3">
        <v>39</v>
      </c>
      <c r="I46" s="58">
        <v>8.4400000000000002E-4</v>
      </c>
      <c r="J46" s="58">
        <v>8.43E-4</v>
      </c>
      <c r="K46" s="59">
        <v>98645.7</v>
      </c>
      <c r="L46" s="59">
        <v>83.2</v>
      </c>
      <c r="M46" s="61">
        <v>44.11</v>
      </c>
    </row>
    <row r="47" spans="1:13" x14ac:dyDescent="0.2">
      <c r="A47" s="3">
        <v>40</v>
      </c>
      <c r="B47" s="58">
        <v>1.9530000000000001E-3</v>
      </c>
      <c r="C47" s="58">
        <v>1.951E-3</v>
      </c>
      <c r="D47" s="59">
        <v>97366.6</v>
      </c>
      <c r="E47" s="59">
        <v>190</v>
      </c>
      <c r="F47" s="61">
        <v>39.82</v>
      </c>
      <c r="G47" s="3" t="s">
        <v>12</v>
      </c>
      <c r="H47" s="3">
        <v>40</v>
      </c>
      <c r="I47" s="58">
        <v>8.1599999999999999E-4</v>
      </c>
      <c r="J47" s="58">
        <v>8.1499999999999997E-4</v>
      </c>
      <c r="K47" s="59">
        <v>98562.5</v>
      </c>
      <c r="L47" s="59">
        <v>80.400000000000006</v>
      </c>
      <c r="M47" s="61">
        <v>43.14</v>
      </c>
    </row>
    <row r="48" spans="1:13" x14ac:dyDescent="0.2">
      <c r="A48" s="3">
        <v>41</v>
      </c>
      <c r="B48" s="58">
        <v>2.0709999999999999E-3</v>
      </c>
      <c r="C48" s="58">
        <v>2.068E-3</v>
      </c>
      <c r="D48" s="59">
        <v>97176.6</v>
      </c>
      <c r="E48" s="59">
        <v>201</v>
      </c>
      <c r="F48" s="61">
        <v>38.9</v>
      </c>
      <c r="G48" s="3" t="s">
        <v>12</v>
      </c>
      <c r="H48" s="3">
        <v>41</v>
      </c>
      <c r="I48" s="58">
        <v>1.109E-3</v>
      </c>
      <c r="J48" s="58">
        <v>1.109E-3</v>
      </c>
      <c r="K48" s="59">
        <v>98482.2</v>
      </c>
      <c r="L48" s="59">
        <v>109.2</v>
      </c>
      <c r="M48" s="61">
        <v>42.18</v>
      </c>
    </row>
    <row r="49" spans="1:13" x14ac:dyDescent="0.2">
      <c r="A49" s="3">
        <v>42</v>
      </c>
      <c r="B49" s="58">
        <v>1.9949999999999998E-3</v>
      </c>
      <c r="C49" s="58">
        <v>1.993E-3</v>
      </c>
      <c r="D49" s="59">
        <v>96975.6</v>
      </c>
      <c r="E49" s="59">
        <v>193.3</v>
      </c>
      <c r="F49" s="61">
        <v>37.979999999999997</v>
      </c>
      <c r="G49" s="3" t="s">
        <v>12</v>
      </c>
      <c r="H49" s="3">
        <v>42</v>
      </c>
      <c r="I49" s="58">
        <v>9.9700000000000006E-4</v>
      </c>
      <c r="J49" s="58">
        <v>9.9700000000000006E-4</v>
      </c>
      <c r="K49" s="59">
        <v>98373</v>
      </c>
      <c r="L49" s="59">
        <v>98.1</v>
      </c>
      <c r="M49" s="61">
        <v>41.22</v>
      </c>
    </row>
    <row r="50" spans="1:13" x14ac:dyDescent="0.2">
      <c r="A50" s="3">
        <v>43</v>
      </c>
      <c r="B50" s="58">
        <v>1.7459999999999999E-3</v>
      </c>
      <c r="C50" s="58">
        <v>1.745E-3</v>
      </c>
      <c r="D50" s="59">
        <v>96782.3</v>
      </c>
      <c r="E50" s="59">
        <v>168.9</v>
      </c>
      <c r="F50" s="61">
        <v>37.049999999999997</v>
      </c>
      <c r="G50" s="3" t="s">
        <v>12</v>
      </c>
      <c r="H50" s="3">
        <v>43</v>
      </c>
      <c r="I50" s="58">
        <v>1.3110000000000001E-3</v>
      </c>
      <c r="J50" s="58">
        <v>1.31E-3</v>
      </c>
      <c r="K50" s="59">
        <v>98274.9</v>
      </c>
      <c r="L50" s="59">
        <v>128.80000000000001</v>
      </c>
      <c r="M50" s="61">
        <v>40.26</v>
      </c>
    </row>
    <row r="51" spans="1:13" x14ac:dyDescent="0.2">
      <c r="A51" s="3">
        <v>44</v>
      </c>
      <c r="B51" s="58">
        <v>2.382E-3</v>
      </c>
      <c r="C51" s="58">
        <v>2.379E-3</v>
      </c>
      <c r="D51" s="59">
        <v>96613.5</v>
      </c>
      <c r="E51" s="59">
        <v>229.9</v>
      </c>
      <c r="F51" s="61">
        <v>36.119999999999997</v>
      </c>
      <c r="G51" s="3" t="s">
        <v>12</v>
      </c>
      <c r="H51" s="3">
        <v>44</v>
      </c>
      <c r="I51" s="58">
        <v>1.451E-3</v>
      </c>
      <c r="J51" s="58">
        <v>1.4499999999999999E-3</v>
      </c>
      <c r="K51" s="59">
        <v>98146.1</v>
      </c>
      <c r="L51" s="59">
        <v>142.30000000000001</v>
      </c>
      <c r="M51" s="61">
        <v>39.32</v>
      </c>
    </row>
    <row r="52" spans="1:13" x14ac:dyDescent="0.2">
      <c r="A52" s="3">
        <v>45</v>
      </c>
      <c r="B52" s="58">
        <v>2.4889999999999999E-3</v>
      </c>
      <c r="C52" s="58">
        <v>2.4859999999999999E-3</v>
      </c>
      <c r="D52" s="59">
        <v>96383.6</v>
      </c>
      <c r="E52" s="59">
        <v>239.6</v>
      </c>
      <c r="F52" s="61">
        <v>35.200000000000003</v>
      </c>
      <c r="G52" s="3" t="s">
        <v>12</v>
      </c>
      <c r="H52" s="3">
        <v>45</v>
      </c>
      <c r="I52" s="58">
        <v>1.4970000000000001E-3</v>
      </c>
      <c r="J52" s="58">
        <v>1.4959999999999999E-3</v>
      </c>
      <c r="K52" s="59">
        <v>98003.8</v>
      </c>
      <c r="L52" s="59">
        <v>146.6</v>
      </c>
      <c r="M52" s="61">
        <v>38.369999999999997</v>
      </c>
    </row>
    <row r="53" spans="1:13" x14ac:dyDescent="0.2">
      <c r="A53" s="3">
        <v>46</v>
      </c>
      <c r="B53" s="58">
        <v>2.9229999999999998E-3</v>
      </c>
      <c r="C53" s="58">
        <v>2.9190000000000002E-3</v>
      </c>
      <c r="D53" s="59">
        <v>96144</v>
      </c>
      <c r="E53" s="59">
        <v>280.60000000000002</v>
      </c>
      <c r="F53" s="61">
        <v>34.29</v>
      </c>
      <c r="G53" s="3" t="s">
        <v>12</v>
      </c>
      <c r="H53" s="3">
        <v>46</v>
      </c>
      <c r="I53" s="58">
        <v>1.6280000000000001E-3</v>
      </c>
      <c r="J53" s="58">
        <v>1.6260000000000001E-3</v>
      </c>
      <c r="K53" s="59">
        <v>97857.2</v>
      </c>
      <c r="L53" s="59">
        <v>159.1</v>
      </c>
      <c r="M53" s="61">
        <v>37.43</v>
      </c>
    </row>
    <row r="54" spans="1:13" x14ac:dyDescent="0.2">
      <c r="A54" s="3">
        <v>47</v>
      </c>
      <c r="B54" s="58">
        <v>3.0249999999999999E-3</v>
      </c>
      <c r="C54" s="58">
        <v>3.0209999999999998E-3</v>
      </c>
      <c r="D54" s="59">
        <v>95863.4</v>
      </c>
      <c r="E54" s="59">
        <v>289.60000000000002</v>
      </c>
      <c r="F54" s="61">
        <v>33.39</v>
      </c>
      <c r="G54" s="3" t="s">
        <v>12</v>
      </c>
      <c r="H54" s="3">
        <v>47</v>
      </c>
      <c r="I54" s="58">
        <v>1.351E-3</v>
      </c>
      <c r="J54" s="58">
        <v>1.3500000000000001E-3</v>
      </c>
      <c r="K54" s="59">
        <v>97698</v>
      </c>
      <c r="L54" s="59">
        <v>131.9</v>
      </c>
      <c r="M54" s="61">
        <v>36.49</v>
      </c>
    </row>
    <row r="55" spans="1:13" x14ac:dyDescent="0.2">
      <c r="A55" s="3">
        <v>48</v>
      </c>
      <c r="B55" s="58">
        <v>3.137E-3</v>
      </c>
      <c r="C55" s="58">
        <v>3.1319999999999998E-3</v>
      </c>
      <c r="D55" s="59">
        <v>95573.8</v>
      </c>
      <c r="E55" s="59">
        <v>299.3</v>
      </c>
      <c r="F55" s="61">
        <v>32.49</v>
      </c>
      <c r="G55" s="3" t="s">
        <v>12</v>
      </c>
      <c r="H55" s="3">
        <v>48</v>
      </c>
      <c r="I55" s="58">
        <v>1.836E-3</v>
      </c>
      <c r="J55" s="58">
        <v>1.8339999999999999E-3</v>
      </c>
      <c r="K55" s="59">
        <v>97566.1</v>
      </c>
      <c r="L55" s="59">
        <v>179</v>
      </c>
      <c r="M55" s="61">
        <v>35.54</v>
      </c>
    </row>
    <row r="56" spans="1:13" x14ac:dyDescent="0.2">
      <c r="A56" s="3">
        <v>49</v>
      </c>
      <c r="B56" s="58">
        <v>2.7799999999999999E-3</v>
      </c>
      <c r="C56" s="58">
        <v>2.7759999999999998E-3</v>
      </c>
      <c r="D56" s="59">
        <v>95274.5</v>
      </c>
      <c r="E56" s="59">
        <v>264.5</v>
      </c>
      <c r="F56" s="61">
        <v>31.59</v>
      </c>
      <c r="G56" s="3" t="s">
        <v>12</v>
      </c>
      <c r="H56" s="3">
        <v>49</v>
      </c>
      <c r="I56" s="58">
        <v>2.3370000000000001E-3</v>
      </c>
      <c r="J56" s="58">
        <v>2.3340000000000001E-3</v>
      </c>
      <c r="K56" s="59">
        <v>97387.1</v>
      </c>
      <c r="L56" s="59">
        <v>227.3</v>
      </c>
      <c r="M56" s="61">
        <v>34.6</v>
      </c>
    </row>
    <row r="57" spans="1:13" x14ac:dyDescent="0.2">
      <c r="A57" s="3">
        <v>50</v>
      </c>
      <c r="B57" s="58">
        <v>3.2000000000000002E-3</v>
      </c>
      <c r="C57" s="58">
        <v>3.1949999999999999E-3</v>
      </c>
      <c r="D57" s="59">
        <v>95010</v>
      </c>
      <c r="E57" s="59">
        <v>303.60000000000002</v>
      </c>
      <c r="F57" s="61">
        <v>30.67</v>
      </c>
      <c r="G57" s="3" t="s">
        <v>12</v>
      </c>
      <c r="H57" s="3">
        <v>50</v>
      </c>
      <c r="I57" s="58">
        <v>2.4250000000000001E-3</v>
      </c>
      <c r="J57" s="58">
        <v>2.4220000000000001E-3</v>
      </c>
      <c r="K57" s="59">
        <v>97159.8</v>
      </c>
      <c r="L57" s="59">
        <v>235.4</v>
      </c>
      <c r="M57" s="61">
        <v>33.68</v>
      </c>
    </row>
    <row r="58" spans="1:13" x14ac:dyDescent="0.2">
      <c r="A58" s="3">
        <v>51</v>
      </c>
      <c r="B58" s="58">
        <v>3.3400000000000001E-3</v>
      </c>
      <c r="C58" s="58">
        <v>3.3349999999999999E-3</v>
      </c>
      <c r="D58" s="59">
        <v>94706.4</v>
      </c>
      <c r="E58" s="59">
        <v>315.8</v>
      </c>
      <c r="F58" s="61">
        <v>29.77</v>
      </c>
      <c r="G58" s="3" t="s">
        <v>12</v>
      </c>
      <c r="H58" s="3">
        <v>51</v>
      </c>
      <c r="I58" s="58">
        <v>2.5999999999999999E-3</v>
      </c>
      <c r="J58" s="58">
        <v>2.5969999999999999E-3</v>
      </c>
      <c r="K58" s="59">
        <v>96924.4</v>
      </c>
      <c r="L58" s="59">
        <v>251.7</v>
      </c>
      <c r="M58" s="61">
        <v>32.76</v>
      </c>
    </row>
    <row r="59" spans="1:13" x14ac:dyDescent="0.2">
      <c r="A59" s="3">
        <v>52</v>
      </c>
      <c r="B59" s="58">
        <v>3.9269999999999999E-3</v>
      </c>
      <c r="C59" s="58">
        <v>3.9189999999999997E-3</v>
      </c>
      <c r="D59" s="59">
        <v>94390.6</v>
      </c>
      <c r="E59" s="59">
        <v>369.9</v>
      </c>
      <c r="F59" s="61">
        <v>28.87</v>
      </c>
      <c r="G59" s="3" t="s">
        <v>12</v>
      </c>
      <c r="H59" s="3">
        <v>52</v>
      </c>
      <c r="I59" s="58">
        <v>2.7190000000000001E-3</v>
      </c>
      <c r="J59" s="58">
        <v>2.715E-3</v>
      </c>
      <c r="K59" s="59">
        <v>96672.7</v>
      </c>
      <c r="L59" s="59">
        <v>262.5</v>
      </c>
      <c r="M59" s="61">
        <v>31.85</v>
      </c>
    </row>
    <row r="60" spans="1:13" x14ac:dyDescent="0.2">
      <c r="A60" s="3">
        <v>53</v>
      </c>
      <c r="B60" s="58">
        <v>4.3359999999999996E-3</v>
      </c>
      <c r="C60" s="58">
        <v>4.326E-3</v>
      </c>
      <c r="D60" s="59">
        <v>94020.7</v>
      </c>
      <c r="E60" s="59">
        <v>406.8</v>
      </c>
      <c r="F60" s="61">
        <v>27.98</v>
      </c>
      <c r="G60" s="3" t="s">
        <v>12</v>
      </c>
      <c r="H60" s="3">
        <v>53</v>
      </c>
      <c r="I60" s="58">
        <v>3.0850000000000001E-3</v>
      </c>
      <c r="J60" s="58">
        <v>3.0799999999999998E-3</v>
      </c>
      <c r="K60" s="59">
        <v>96410.2</v>
      </c>
      <c r="L60" s="59">
        <v>296.89999999999998</v>
      </c>
      <c r="M60" s="61">
        <v>30.93</v>
      </c>
    </row>
    <row r="61" spans="1:13" x14ac:dyDescent="0.2">
      <c r="A61" s="3">
        <v>54</v>
      </c>
      <c r="B61" s="58">
        <v>4.6160000000000003E-3</v>
      </c>
      <c r="C61" s="58">
        <v>4.6049999999999997E-3</v>
      </c>
      <c r="D61" s="59">
        <v>93614</v>
      </c>
      <c r="E61" s="59">
        <v>431.1</v>
      </c>
      <c r="F61" s="61">
        <v>27.1</v>
      </c>
      <c r="G61" s="3" t="s">
        <v>12</v>
      </c>
      <c r="H61" s="3">
        <v>54</v>
      </c>
      <c r="I61" s="58">
        <v>3.1840000000000002E-3</v>
      </c>
      <c r="J61" s="58">
        <v>3.179E-3</v>
      </c>
      <c r="K61" s="59">
        <v>96113.3</v>
      </c>
      <c r="L61" s="59">
        <v>305.60000000000002</v>
      </c>
      <c r="M61" s="61">
        <v>30.03</v>
      </c>
    </row>
    <row r="62" spans="1:13" x14ac:dyDescent="0.2">
      <c r="A62" s="3">
        <v>55</v>
      </c>
      <c r="B62" s="58">
        <v>5.0949999999999997E-3</v>
      </c>
      <c r="C62" s="58">
        <v>5.0819999999999997E-3</v>
      </c>
      <c r="D62" s="59">
        <v>93182.9</v>
      </c>
      <c r="E62" s="59">
        <v>473.5</v>
      </c>
      <c r="F62" s="61">
        <v>26.22</v>
      </c>
      <c r="G62" s="3" t="s">
        <v>12</v>
      </c>
      <c r="H62" s="3">
        <v>55</v>
      </c>
      <c r="I62" s="58">
        <v>3.4719999999999998E-3</v>
      </c>
      <c r="J62" s="58">
        <v>3.4659999999999999E-3</v>
      </c>
      <c r="K62" s="59">
        <v>95807.7</v>
      </c>
      <c r="L62" s="59">
        <v>332.1</v>
      </c>
      <c r="M62" s="61">
        <v>29.12</v>
      </c>
    </row>
    <row r="63" spans="1:13" x14ac:dyDescent="0.2">
      <c r="A63" s="3">
        <v>56</v>
      </c>
      <c r="B63" s="58">
        <v>6.4530000000000004E-3</v>
      </c>
      <c r="C63" s="58">
        <v>6.4320000000000002E-3</v>
      </c>
      <c r="D63" s="59">
        <v>92709.3</v>
      </c>
      <c r="E63" s="59">
        <v>596.29999999999995</v>
      </c>
      <c r="F63" s="61">
        <v>25.36</v>
      </c>
      <c r="G63" s="3" t="s">
        <v>12</v>
      </c>
      <c r="H63" s="3">
        <v>56</v>
      </c>
      <c r="I63" s="58">
        <v>4.4559999999999999E-3</v>
      </c>
      <c r="J63" s="58">
        <v>4.4460000000000003E-3</v>
      </c>
      <c r="K63" s="59">
        <v>95475.6</v>
      </c>
      <c r="L63" s="59">
        <v>424.5</v>
      </c>
      <c r="M63" s="61">
        <v>28.22</v>
      </c>
    </row>
    <row r="64" spans="1:13" x14ac:dyDescent="0.2">
      <c r="A64" s="3">
        <v>57</v>
      </c>
      <c r="B64" s="58">
        <v>6.2950000000000002E-3</v>
      </c>
      <c r="C64" s="58">
        <v>6.2750000000000002E-3</v>
      </c>
      <c r="D64" s="59">
        <v>92113</v>
      </c>
      <c r="E64" s="59">
        <v>578</v>
      </c>
      <c r="F64" s="61">
        <v>24.52</v>
      </c>
      <c r="G64" s="3" t="s">
        <v>12</v>
      </c>
      <c r="H64" s="3">
        <v>57</v>
      </c>
      <c r="I64" s="58">
        <v>4.4339999999999996E-3</v>
      </c>
      <c r="J64" s="58">
        <v>4.424E-3</v>
      </c>
      <c r="K64" s="59">
        <v>95051.1</v>
      </c>
      <c r="L64" s="59">
        <v>420.6</v>
      </c>
      <c r="M64" s="61">
        <v>27.34</v>
      </c>
    </row>
    <row r="65" spans="1:13" x14ac:dyDescent="0.2">
      <c r="A65" s="3">
        <v>58</v>
      </c>
      <c r="B65" s="58">
        <v>6.8370000000000002E-3</v>
      </c>
      <c r="C65" s="58">
        <v>6.8139999999999997E-3</v>
      </c>
      <c r="D65" s="59">
        <v>91535</v>
      </c>
      <c r="E65" s="59">
        <v>623.70000000000005</v>
      </c>
      <c r="F65" s="61">
        <v>23.67</v>
      </c>
      <c r="G65" s="3" t="s">
        <v>12</v>
      </c>
      <c r="H65" s="3">
        <v>58</v>
      </c>
      <c r="I65" s="58">
        <v>4.6930000000000001E-3</v>
      </c>
      <c r="J65" s="58">
        <v>4.6820000000000004E-3</v>
      </c>
      <c r="K65" s="59">
        <v>94630.6</v>
      </c>
      <c r="L65" s="59">
        <v>443</v>
      </c>
      <c r="M65" s="61">
        <v>26.46</v>
      </c>
    </row>
    <row r="66" spans="1:13" x14ac:dyDescent="0.2">
      <c r="A66" s="3">
        <v>59</v>
      </c>
      <c r="B66" s="58">
        <v>7.6410000000000002E-3</v>
      </c>
      <c r="C66" s="58">
        <v>7.6119999999999998E-3</v>
      </c>
      <c r="D66" s="59">
        <v>90911.3</v>
      </c>
      <c r="E66" s="59">
        <v>692</v>
      </c>
      <c r="F66" s="61">
        <v>22.83</v>
      </c>
      <c r="G66" s="3" t="s">
        <v>12</v>
      </c>
      <c r="H66" s="3">
        <v>59</v>
      </c>
      <c r="I66" s="58">
        <v>5.2680000000000001E-3</v>
      </c>
      <c r="J66" s="58">
        <v>5.254E-3</v>
      </c>
      <c r="K66" s="59">
        <v>94187.5</v>
      </c>
      <c r="L66" s="59">
        <v>494.9</v>
      </c>
      <c r="M66" s="61">
        <v>25.59</v>
      </c>
    </row>
    <row r="67" spans="1:13" x14ac:dyDescent="0.2">
      <c r="A67" s="3">
        <v>60</v>
      </c>
      <c r="B67" s="58">
        <v>8.3719999999999992E-3</v>
      </c>
      <c r="C67" s="58">
        <v>8.3370000000000007E-3</v>
      </c>
      <c r="D67" s="59">
        <v>90219.3</v>
      </c>
      <c r="E67" s="59">
        <v>752.2</v>
      </c>
      <c r="F67" s="61">
        <v>22</v>
      </c>
      <c r="G67" s="3" t="s">
        <v>12</v>
      </c>
      <c r="H67" s="3">
        <v>60</v>
      </c>
      <c r="I67" s="58">
        <v>5.8019999999999999E-3</v>
      </c>
      <c r="J67" s="58">
        <v>5.7860000000000003E-3</v>
      </c>
      <c r="K67" s="59">
        <v>93692.6</v>
      </c>
      <c r="L67" s="59">
        <v>542.1</v>
      </c>
      <c r="M67" s="61">
        <v>24.72</v>
      </c>
    </row>
    <row r="68" spans="1:13" x14ac:dyDescent="0.2">
      <c r="A68" s="3">
        <v>61</v>
      </c>
      <c r="B68" s="58">
        <v>9.325E-3</v>
      </c>
      <c r="C68" s="58">
        <v>9.2820000000000003E-3</v>
      </c>
      <c r="D68" s="59">
        <v>89467.1</v>
      </c>
      <c r="E68" s="59">
        <v>830.4</v>
      </c>
      <c r="F68" s="61">
        <v>21.18</v>
      </c>
      <c r="G68" s="3" t="s">
        <v>12</v>
      </c>
      <c r="H68" s="3">
        <v>61</v>
      </c>
      <c r="I68" s="58">
        <v>6.4000000000000003E-3</v>
      </c>
      <c r="J68" s="58">
        <v>6.3800000000000003E-3</v>
      </c>
      <c r="K68" s="59">
        <v>93150.6</v>
      </c>
      <c r="L68" s="59">
        <v>594.29999999999995</v>
      </c>
      <c r="M68" s="61">
        <v>23.86</v>
      </c>
    </row>
    <row r="69" spans="1:13" x14ac:dyDescent="0.2">
      <c r="A69" s="3">
        <v>62</v>
      </c>
      <c r="B69" s="58">
        <v>1.0651000000000001E-2</v>
      </c>
      <c r="C69" s="58">
        <v>1.0595E-2</v>
      </c>
      <c r="D69" s="59">
        <v>88636.7</v>
      </c>
      <c r="E69" s="59">
        <v>939.1</v>
      </c>
      <c r="F69" s="61">
        <v>20.37</v>
      </c>
      <c r="G69" s="3" t="s">
        <v>12</v>
      </c>
      <c r="H69" s="3">
        <v>62</v>
      </c>
      <c r="I69" s="58">
        <v>7.3489999999999996E-3</v>
      </c>
      <c r="J69" s="58">
        <v>7.3220000000000004E-3</v>
      </c>
      <c r="K69" s="59">
        <v>92556.3</v>
      </c>
      <c r="L69" s="59">
        <v>677.7</v>
      </c>
      <c r="M69" s="61">
        <v>23.01</v>
      </c>
    </row>
    <row r="70" spans="1:13" x14ac:dyDescent="0.2">
      <c r="A70" s="3">
        <v>63</v>
      </c>
      <c r="B70" s="58">
        <v>1.1483999999999999E-2</v>
      </c>
      <c r="C70" s="58">
        <v>1.1419E-2</v>
      </c>
      <c r="D70" s="59">
        <v>87697.7</v>
      </c>
      <c r="E70" s="59">
        <v>1001.4</v>
      </c>
      <c r="F70" s="61">
        <v>19.59</v>
      </c>
      <c r="G70" s="3" t="s">
        <v>12</v>
      </c>
      <c r="H70" s="3">
        <v>63</v>
      </c>
      <c r="I70" s="58">
        <v>6.9230000000000003E-3</v>
      </c>
      <c r="J70" s="58">
        <v>6.8989999999999998E-3</v>
      </c>
      <c r="K70" s="59">
        <v>91878.6</v>
      </c>
      <c r="L70" s="59">
        <v>633.9</v>
      </c>
      <c r="M70" s="61">
        <v>22.17</v>
      </c>
    </row>
    <row r="71" spans="1:13" x14ac:dyDescent="0.2">
      <c r="A71" s="3">
        <v>64</v>
      </c>
      <c r="B71" s="58">
        <v>1.1554E-2</v>
      </c>
      <c r="C71" s="58">
        <v>1.1488E-2</v>
      </c>
      <c r="D71" s="59">
        <v>86696.3</v>
      </c>
      <c r="E71" s="59">
        <v>995.9</v>
      </c>
      <c r="F71" s="61">
        <v>18.809999999999999</v>
      </c>
      <c r="G71" s="3" t="s">
        <v>12</v>
      </c>
      <c r="H71" s="3">
        <v>64</v>
      </c>
      <c r="I71" s="58">
        <v>7.9039999999999996E-3</v>
      </c>
      <c r="J71" s="58">
        <v>7.8729999999999998E-3</v>
      </c>
      <c r="K71" s="59">
        <v>91244.800000000003</v>
      </c>
      <c r="L71" s="59">
        <v>718.3</v>
      </c>
      <c r="M71" s="61">
        <v>21.33</v>
      </c>
    </row>
    <row r="72" spans="1:13" x14ac:dyDescent="0.2">
      <c r="A72" s="3">
        <v>65</v>
      </c>
      <c r="B72" s="58">
        <v>1.2234E-2</v>
      </c>
      <c r="C72" s="58">
        <v>1.2159E-2</v>
      </c>
      <c r="D72" s="59">
        <v>85700.3</v>
      </c>
      <c r="E72" s="59">
        <v>1042.0999999999999</v>
      </c>
      <c r="F72" s="61">
        <v>18.02</v>
      </c>
      <c r="G72" s="3" t="s">
        <v>12</v>
      </c>
      <c r="H72" s="3">
        <v>65</v>
      </c>
      <c r="I72" s="58">
        <v>8.8210000000000007E-3</v>
      </c>
      <c r="J72" s="58">
        <v>8.7829999999999991E-3</v>
      </c>
      <c r="K72" s="59">
        <v>90526.399999999994</v>
      </c>
      <c r="L72" s="59">
        <v>795.1</v>
      </c>
      <c r="M72" s="61">
        <v>20.49</v>
      </c>
    </row>
    <row r="73" spans="1:13" x14ac:dyDescent="0.2">
      <c r="A73" s="3">
        <v>66</v>
      </c>
      <c r="B73" s="58">
        <v>1.4678999999999999E-2</v>
      </c>
      <c r="C73" s="58">
        <v>1.4572E-2</v>
      </c>
      <c r="D73" s="59">
        <v>84658.3</v>
      </c>
      <c r="E73" s="59">
        <v>1233.5999999999999</v>
      </c>
      <c r="F73" s="61">
        <v>17.23</v>
      </c>
      <c r="G73" s="3" t="s">
        <v>12</v>
      </c>
      <c r="H73" s="3">
        <v>66</v>
      </c>
      <c r="I73" s="58">
        <v>9.0119999999999992E-3</v>
      </c>
      <c r="J73" s="58">
        <v>8.9720000000000008E-3</v>
      </c>
      <c r="K73" s="59">
        <v>89731.4</v>
      </c>
      <c r="L73" s="59">
        <v>805.1</v>
      </c>
      <c r="M73" s="61">
        <v>19.670000000000002</v>
      </c>
    </row>
    <row r="74" spans="1:13" x14ac:dyDescent="0.2">
      <c r="A74" s="3">
        <v>67</v>
      </c>
      <c r="B74" s="58">
        <v>1.6011000000000001E-2</v>
      </c>
      <c r="C74" s="58">
        <v>1.5883999999999999E-2</v>
      </c>
      <c r="D74" s="59">
        <v>83424.7</v>
      </c>
      <c r="E74" s="59">
        <v>1325.1</v>
      </c>
      <c r="F74" s="61">
        <v>16.48</v>
      </c>
      <c r="G74" s="3" t="s">
        <v>12</v>
      </c>
      <c r="H74" s="3">
        <v>67</v>
      </c>
      <c r="I74" s="58">
        <v>1.0461E-2</v>
      </c>
      <c r="J74" s="58">
        <v>1.0407E-2</v>
      </c>
      <c r="K74" s="59">
        <v>88926.3</v>
      </c>
      <c r="L74" s="59">
        <v>925.4</v>
      </c>
      <c r="M74" s="61">
        <v>18.84</v>
      </c>
    </row>
    <row r="75" spans="1:13" x14ac:dyDescent="0.2">
      <c r="A75" s="3">
        <v>68</v>
      </c>
      <c r="B75" s="58">
        <v>1.7187999999999998E-2</v>
      </c>
      <c r="C75" s="58">
        <v>1.7042000000000002E-2</v>
      </c>
      <c r="D75" s="59">
        <v>82099.600000000006</v>
      </c>
      <c r="E75" s="59">
        <v>1399.1</v>
      </c>
      <c r="F75" s="61">
        <v>15.74</v>
      </c>
      <c r="G75" s="3" t="s">
        <v>12</v>
      </c>
      <c r="H75" s="3">
        <v>68</v>
      </c>
      <c r="I75" s="58">
        <v>1.2336E-2</v>
      </c>
      <c r="J75" s="58">
        <v>1.2260999999999999E-2</v>
      </c>
      <c r="K75" s="59">
        <v>88000.9</v>
      </c>
      <c r="L75" s="59">
        <v>1079</v>
      </c>
      <c r="M75" s="61">
        <v>18.03</v>
      </c>
    </row>
    <row r="76" spans="1:13" x14ac:dyDescent="0.2">
      <c r="A76" s="3">
        <v>69</v>
      </c>
      <c r="B76" s="58">
        <v>1.8832999999999999E-2</v>
      </c>
      <c r="C76" s="58">
        <v>1.8658000000000001E-2</v>
      </c>
      <c r="D76" s="59">
        <v>80700.5</v>
      </c>
      <c r="E76" s="59">
        <v>1505.7</v>
      </c>
      <c r="F76" s="61">
        <v>15</v>
      </c>
      <c r="G76" s="3" t="s">
        <v>12</v>
      </c>
      <c r="H76" s="3">
        <v>69</v>
      </c>
      <c r="I76" s="58">
        <v>1.2741000000000001E-2</v>
      </c>
      <c r="J76" s="58">
        <v>1.2661E-2</v>
      </c>
      <c r="K76" s="59">
        <v>86921.9</v>
      </c>
      <c r="L76" s="59">
        <v>1100.5</v>
      </c>
      <c r="M76" s="61">
        <v>17.25</v>
      </c>
    </row>
    <row r="77" spans="1:13" x14ac:dyDescent="0.2">
      <c r="A77" s="3">
        <v>70</v>
      </c>
      <c r="B77" s="58">
        <v>2.1198000000000002E-2</v>
      </c>
      <c r="C77" s="58">
        <v>2.0976000000000002E-2</v>
      </c>
      <c r="D77" s="59">
        <v>79194.8</v>
      </c>
      <c r="E77" s="59">
        <v>1661.2</v>
      </c>
      <c r="F77" s="61">
        <v>14.28</v>
      </c>
      <c r="G77" s="3" t="s">
        <v>12</v>
      </c>
      <c r="H77" s="3">
        <v>70</v>
      </c>
      <c r="I77" s="58">
        <v>1.4148000000000001E-2</v>
      </c>
      <c r="J77" s="58">
        <v>1.4048E-2</v>
      </c>
      <c r="K77" s="59">
        <v>85821.4</v>
      </c>
      <c r="L77" s="59">
        <v>1205.7</v>
      </c>
      <c r="M77" s="61">
        <v>16.47</v>
      </c>
    </row>
    <row r="78" spans="1:13" x14ac:dyDescent="0.2">
      <c r="A78" s="3">
        <v>71</v>
      </c>
      <c r="B78" s="58">
        <v>2.3784E-2</v>
      </c>
      <c r="C78" s="58">
        <v>2.3505000000000002E-2</v>
      </c>
      <c r="D78" s="59">
        <v>77533.600000000006</v>
      </c>
      <c r="E78" s="59">
        <v>1822.4</v>
      </c>
      <c r="F78" s="61">
        <v>13.57</v>
      </c>
      <c r="G78" s="3" t="s">
        <v>12</v>
      </c>
      <c r="H78" s="3">
        <v>71</v>
      </c>
      <c r="I78" s="58">
        <v>1.5540999999999999E-2</v>
      </c>
      <c r="J78" s="58">
        <v>1.5421000000000001E-2</v>
      </c>
      <c r="K78" s="59">
        <v>84615.7</v>
      </c>
      <c r="L78" s="59">
        <v>1304.8</v>
      </c>
      <c r="M78" s="61">
        <v>15.69</v>
      </c>
    </row>
    <row r="79" spans="1:13" x14ac:dyDescent="0.2">
      <c r="A79" s="3">
        <v>72</v>
      </c>
      <c r="B79" s="58">
        <v>2.7643000000000001E-2</v>
      </c>
      <c r="C79" s="58">
        <v>2.7267E-2</v>
      </c>
      <c r="D79" s="59">
        <v>75711.199999999997</v>
      </c>
      <c r="E79" s="59">
        <v>2064.4</v>
      </c>
      <c r="F79" s="61">
        <v>12.89</v>
      </c>
      <c r="G79" s="3" t="s">
        <v>12</v>
      </c>
      <c r="H79" s="3">
        <v>72</v>
      </c>
      <c r="I79" s="58">
        <v>1.7350000000000001E-2</v>
      </c>
      <c r="J79" s="58">
        <v>1.7201000000000001E-2</v>
      </c>
      <c r="K79" s="59">
        <v>83310.899999999994</v>
      </c>
      <c r="L79" s="59">
        <v>1433</v>
      </c>
      <c r="M79" s="61">
        <v>14.93</v>
      </c>
    </row>
    <row r="80" spans="1:13" x14ac:dyDescent="0.2">
      <c r="A80" s="3">
        <v>73</v>
      </c>
      <c r="B80" s="58">
        <v>2.9433000000000001E-2</v>
      </c>
      <c r="C80" s="58">
        <v>2.9006000000000001E-2</v>
      </c>
      <c r="D80" s="59">
        <v>73646.8</v>
      </c>
      <c r="E80" s="59">
        <v>2136.1999999999998</v>
      </c>
      <c r="F80" s="61">
        <v>12.24</v>
      </c>
      <c r="G80" s="3" t="s">
        <v>12</v>
      </c>
      <c r="H80" s="3">
        <v>73</v>
      </c>
      <c r="I80" s="58">
        <v>2.0702000000000002E-2</v>
      </c>
      <c r="J80" s="58">
        <v>2.0490000000000001E-2</v>
      </c>
      <c r="K80" s="59">
        <v>81877.899999999994</v>
      </c>
      <c r="L80" s="59">
        <v>1677.7</v>
      </c>
      <c r="M80" s="61">
        <v>14.18</v>
      </c>
    </row>
    <row r="81" spans="1:13" x14ac:dyDescent="0.2">
      <c r="A81" s="3">
        <v>74</v>
      </c>
      <c r="B81" s="58">
        <v>3.2093000000000003E-2</v>
      </c>
      <c r="C81" s="58">
        <v>3.1586000000000003E-2</v>
      </c>
      <c r="D81" s="59">
        <v>71510.600000000006</v>
      </c>
      <c r="E81" s="59">
        <v>2258.6999999999998</v>
      </c>
      <c r="F81" s="61">
        <v>11.59</v>
      </c>
      <c r="G81" s="3" t="s">
        <v>12</v>
      </c>
      <c r="H81" s="3">
        <v>74</v>
      </c>
      <c r="I81" s="58">
        <v>2.1221E-2</v>
      </c>
      <c r="J81" s="58">
        <v>2.0997999999999999E-2</v>
      </c>
      <c r="K81" s="59">
        <v>80200.2</v>
      </c>
      <c r="L81" s="59">
        <v>1684.1</v>
      </c>
      <c r="M81" s="61">
        <v>13.47</v>
      </c>
    </row>
    <row r="82" spans="1:13" x14ac:dyDescent="0.2">
      <c r="A82" s="3">
        <v>75</v>
      </c>
      <c r="B82" s="58">
        <v>3.6519999999999997E-2</v>
      </c>
      <c r="C82" s="58">
        <v>3.5865000000000001E-2</v>
      </c>
      <c r="D82" s="59">
        <v>69251.8</v>
      </c>
      <c r="E82" s="59">
        <v>2483.6999999999998</v>
      </c>
      <c r="F82" s="61">
        <v>10.95</v>
      </c>
      <c r="G82" s="3" t="s">
        <v>12</v>
      </c>
      <c r="H82" s="3">
        <v>75</v>
      </c>
      <c r="I82" s="58">
        <v>2.4240999999999999E-2</v>
      </c>
      <c r="J82" s="58">
        <v>2.3951E-2</v>
      </c>
      <c r="K82" s="59">
        <v>78516.100000000006</v>
      </c>
      <c r="L82" s="59">
        <v>1880.5</v>
      </c>
      <c r="M82" s="61">
        <v>12.75</v>
      </c>
    </row>
    <row r="83" spans="1:13" x14ac:dyDescent="0.2">
      <c r="A83" s="3">
        <v>76</v>
      </c>
      <c r="B83" s="58">
        <v>4.0066999999999998E-2</v>
      </c>
      <c r="C83" s="58">
        <v>3.9280000000000002E-2</v>
      </c>
      <c r="D83" s="59">
        <v>66768.100000000006</v>
      </c>
      <c r="E83" s="59">
        <v>2622.6</v>
      </c>
      <c r="F83" s="61">
        <v>10.34</v>
      </c>
      <c r="G83" s="3" t="s">
        <v>12</v>
      </c>
      <c r="H83" s="3">
        <v>76</v>
      </c>
      <c r="I83" s="58">
        <v>2.6825999999999999E-2</v>
      </c>
      <c r="J83" s="58">
        <v>2.6471000000000001E-2</v>
      </c>
      <c r="K83" s="59">
        <v>76635.600000000006</v>
      </c>
      <c r="L83" s="59">
        <v>2028.6</v>
      </c>
      <c r="M83" s="61">
        <v>12.05</v>
      </c>
    </row>
    <row r="84" spans="1:13" x14ac:dyDescent="0.2">
      <c r="A84" s="3">
        <v>77</v>
      </c>
      <c r="B84" s="58">
        <v>4.3818000000000003E-2</v>
      </c>
      <c r="C84" s="58">
        <v>4.2879E-2</v>
      </c>
      <c r="D84" s="59">
        <v>64145.5</v>
      </c>
      <c r="E84" s="59">
        <v>2750.5</v>
      </c>
      <c r="F84" s="61">
        <v>9.74</v>
      </c>
      <c r="G84" s="3" t="s">
        <v>12</v>
      </c>
      <c r="H84" s="3">
        <v>77</v>
      </c>
      <c r="I84" s="58">
        <v>3.1719999999999998E-2</v>
      </c>
      <c r="J84" s="58">
        <v>3.1224999999999999E-2</v>
      </c>
      <c r="K84" s="59">
        <v>74606.899999999994</v>
      </c>
      <c r="L84" s="59">
        <v>2329.6</v>
      </c>
      <c r="M84" s="61">
        <v>11.36</v>
      </c>
    </row>
    <row r="85" spans="1:13" x14ac:dyDescent="0.2">
      <c r="A85" s="3">
        <v>78</v>
      </c>
      <c r="B85" s="58">
        <v>4.8618000000000001E-2</v>
      </c>
      <c r="C85" s="58">
        <v>4.7463999999999999E-2</v>
      </c>
      <c r="D85" s="59">
        <v>61395</v>
      </c>
      <c r="E85" s="59">
        <v>2914.1</v>
      </c>
      <c r="F85" s="61">
        <v>9.15</v>
      </c>
      <c r="G85" s="3" t="s">
        <v>12</v>
      </c>
      <c r="H85" s="3">
        <v>78</v>
      </c>
      <c r="I85" s="58">
        <v>3.2730000000000002E-2</v>
      </c>
      <c r="J85" s="58">
        <v>3.2203000000000002E-2</v>
      </c>
      <c r="K85" s="59">
        <v>72277.399999999994</v>
      </c>
      <c r="L85" s="59">
        <v>2327.5</v>
      </c>
      <c r="M85" s="61">
        <v>10.71</v>
      </c>
    </row>
    <row r="86" spans="1:13" x14ac:dyDescent="0.2">
      <c r="A86" s="3">
        <v>79</v>
      </c>
      <c r="B86" s="58">
        <v>5.2833999999999999E-2</v>
      </c>
      <c r="C86" s="58">
        <v>5.1473999999999999E-2</v>
      </c>
      <c r="D86" s="59">
        <v>58481</v>
      </c>
      <c r="E86" s="59">
        <v>3010.2</v>
      </c>
      <c r="F86" s="61">
        <v>8.58</v>
      </c>
      <c r="G86" s="3" t="s">
        <v>12</v>
      </c>
      <c r="H86" s="3">
        <v>79</v>
      </c>
      <c r="I86" s="58">
        <v>3.6465999999999998E-2</v>
      </c>
      <c r="J86" s="58">
        <v>3.5812999999999998E-2</v>
      </c>
      <c r="K86" s="59">
        <v>69949.8</v>
      </c>
      <c r="L86" s="59">
        <v>2505.1</v>
      </c>
      <c r="M86" s="61">
        <v>10.050000000000001</v>
      </c>
    </row>
    <row r="87" spans="1:13" x14ac:dyDescent="0.2">
      <c r="A87" s="3">
        <v>80</v>
      </c>
      <c r="B87" s="58">
        <v>6.0005999999999997E-2</v>
      </c>
      <c r="C87" s="58">
        <v>5.8257999999999997E-2</v>
      </c>
      <c r="D87" s="59">
        <v>55470.7</v>
      </c>
      <c r="E87" s="59">
        <v>3231.6</v>
      </c>
      <c r="F87" s="61">
        <v>8.02</v>
      </c>
      <c r="G87" s="3" t="s">
        <v>12</v>
      </c>
      <c r="H87" s="3">
        <v>80</v>
      </c>
      <c r="I87" s="58">
        <v>4.5794000000000001E-2</v>
      </c>
      <c r="J87" s="58">
        <v>4.4768000000000002E-2</v>
      </c>
      <c r="K87" s="59">
        <v>67444.7</v>
      </c>
      <c r="L87" s="59">
        <v>3019.4</v>
      </c>
      <c r="M87" s="61">
        <v>9.41</v>
      </c>
    </row>
    <row r="88" spans="1:13" x14ac:dyDescent="0.2">
      <c r="A88" s="3">
        <v>81</v>
      </c>
      <c r="B88" s="58">
        <v>6.9528999999999994E-2</v>
      </c>
      <c r="C88" s="58">
        <v>6.7193000000000003E-2</v>
      </c>
      <c r="D88" s="59">
        <v>52239.1</v>
      </c>
      <c r="E88" s="59">
        <v>3510.1</v>
      </c>
      <c r="F88" s="61">
        <v>7.49</v>
      </c>
      <c r="G88" s="3" t="s">
        <v>12</v>
      </c>
      <c r="H88" s="3">
        <v>81</v>
      </c>
      <c r="I88" s="58">
        <v>4.7514000000000001E-2</v>
      </c>
      <c r="J88" s="58">
        <v>4.6412000000000002E-2</v>
      </c>
      <c r="K88" s="59">
        <v>64425.3</v>
      </c>
      <c r="L88" s="59">
        <v>2990.1</v>
      </c>
      <c r="M88" s="61">
        <v>8.83</v>
      </c>
    </row>
    <row r="89" spans="1:13" x14ac:dyDescent="0.2">
      <c r="A89" s="3">
        <v>82</v>
      </c>
      <c r="B89" s="58">
        <v>7.7774999999999997E-2</v>
      </c>
      <c r="C89" s="58">
        <v>7.4864E-2</v>
      </c>
      <c r="D89" s="59">
        <v>48729</v>
      </c>
      <c r="E89" s="59">
        <v>3648</v>
      </c>
      <c r="F89" s="61">
        <v>6.99</v>
      </c>
      <c r="G89" s="3" t="s">
        <v>12</v>
      </c>
      <c r="H89" s="3">
        <v>82</v>
      </c>
      <c r="I89" s="58">
        <v>5.552E-2</v>
      </c>
      <c r="J89" s="58">
        <v>5.4021E-2</v>
      </c>
      <c r="K89" s="59">
        <v>61435.199999999997</v>
      </c>
      <c r="L89" s="59">
        <v>3318.8</v>
      </c>
      <c r="M89" s="61">
        <v>8.23</v>
      </c>
    </row>
    <row r="90" spans="1:13" x14ac:dyDescent="0.2">
      <c r="A90" s="3">
        <v>83</v>
      </c>
      <c r="B90" s="58">
        <v>8.8095999999999994E-2</v>
      </c>
      <c r="C90" s="58">
        <v>8.4378999999999996E-2</v>
      </c>
      <c r="D90" s="59">
        <v>45081</v>
      </c>
      <c r="E90" s="59">
        <v>3803.9</v>
      </c>
      <c r="F90" s="61">
        <v>6.52</v>
      </c>
      <c r="G90" s="3" t="s">
        <v>12</v>
      </c>
      <c r="H90" s="3">
        <v>83</v>
      </c>
      <c r="I90" s="58">
        <v>6.5113000000000004E-2</v>
      </c>
      <c r="J90" s="58">
        <v>6.3060000000000005E-2</v>
      </c>
      <c r="K90" s="59">
        <v>58116.5</v>
      </c>
      <c r="L90" s="59">
        <v>3664.8</v>
      </c>
      <c r="M90" s="61">
        <v>7.67</v>
      </c>
    </row>
    <row r="91" spans="1:13" x14ac:dyDescent="0.2">
      <c r="A91" s="3">
        <v>84</v>
      </c>
      <c r="B91" s="58">
        <v>9.6167000000000002E-2</v>
      </c>
      <c r="C91" s="58">
        <v>9.1755000000000003E-2</v>
      </c>
      <c r="D91" s="59">
        <v>41277.1</v>
      </c>
      <c r="E91" s="59">
        <v>3787.4</v>
      </c>
      <c r="F91" s="61">
        <v>6.07</v>
      </c>
      <c r="G91" s="3" t="s">
        <v>12</v>
      </c>
      <c r="H91" s="3">
        <v>84</v>
      </c>
      <c r="I91" s="58">
        <v>7.0347999999999994E-2</v>
      </c>
      <c r="J91" s="58">
        <v>6.7957000000000004E-2</v>
      </c>
      <c r="K91" s="59">
        <v>54451.6</v>
      </c>
      <c r="L91" s="59">
        <v>3700.4</v>
      </c>
      <c r="M91" s="61">
        <v>7.16</v>
      </c>
    </row>
    <row r="92" spans="1:13" x14ac:dyDescent="0.2">
      <c r="A92" s="3">
        <v>85</v>
      </c>
      <c r="B92" s="58">
        <v>0.111622</v>
      </c>
      <c r="C92" s="58">
        <v>0.105722</v>
      </c>
      <c r="D92" s="59">
        <v>37489.699999999997</v>
      </c>
      <c r="E92" s="59">
        <v>3963.5</v>
      </c>
      <c r="F92" s="61">
        <v>5.64</v>
      </c>
      <c r="G92" s="3" t="s">
        <v>12</v>
      </c>
      <c r="H92" s="3">
        <v>85</v>
      </c>
      <c r="I92" s="58">
        <v>8.5787000000000002E-2</v>
      </c>
      <c r="J92" s="58">
        <v>8.2257999999999998E-2</v>
      </c>
      <c r="K92" s="59">
        <v>50751.3</v>
      </c>
      <c r="L92" s="59">
        <v>4174.7</v>
      </c>
      <c r="M92" s="61">
        <v>6.64</v>
      </c>
    </row>
    <row r="93" spans="1:13" x14ac:dyDescent="0.2">
      <c r="A93" s="3">
        <v>86</v>
      </c>
      <c r="B93" s="58">
        <v>0.12484199999999999</v>
      </c>
      <c r="C93" s="58">
        <v>0.117507</v>
      </c>
      <c r="D93" s="59">
        <v>33526.199999999997</v>
      </c>
      <c r="E93" s="59">
        <v>3939.6</v>
      </c>
      <c r="F93" s="61">
        <v>5.24</v>
      </c>
      <c r="G93" s="3" t="s">
        <v>12</v>
      </c>
      <c r="H93" s="3">
        <v>86</v>
      </c>
      <c r="I93" s="58">
        <v>9.6974000000000005E-2</v>
      </c>
      <c r="J93" s="58">
        <v>9.2490000000000003E-2</v>
      </c>
      <c r="K93" s="59">
        <v>46576.5</v>
      </c>
      <c r="L93" s="59">
        <v>4307.8</v>
      </c>
      <c r="M93" s="61">
        <v>6.19</v>
      </c>
    </row>
    <row r="94" spans="1:13" x14ac:dyDescent="0.2">
      <c r="A94" s="3">
        <v>87</v>
      </c>
      <c r="B94" s="58">
        <v>0.13614999999999999</v>
      </c>
      <c r="C94" s="58">
        <v>0.127472</v>
      </c>
      <c r="D94" s="59">
        <v>29586.7</v>
      </c>
      <c r="E94" s="59">
        <v>3771.5</v>
      </c>
      <c r="F94" s="61">
        <v>4.87</v>
      </c>
      <c r="G94" s="3" t="s">
        <v>12</v>
      </c>
      <c r="H94" s="3">
        <v>87</v>
      </c>
      <c r="I94" s="58">
        <v>0.103919</v>
      </c>
      <c r="J94" s="58">
        <v>9.8785999999999999E-2</v>
      </c>
      <c r="K94" s="59">
        <v>42268.7</v>
      </c>
      <c r="L94" s="59">
        <v>4175.5</v>
      </c>
      <c r="M94" s="61">
        <v>5.77</v>
      </c>
    </row>
    <row r="95" spans="1:13" x14ac:dyDescent="0.2">
      <c r="A95" s="3">
        <v>88</v>
      </c>
      <c r="B95" s="58">
        <v>0.15057000000000001</v>
      </c>
      <c r="C95" s="58">
        <v>0.14002800000000001</v>
      </c>
      <c r="D95" s="59">
        <v>25815.200000000001</v>
      </c>
      <c r="E95" s="59">
        <v>3614.8</v>
      </c>
      <c r="F95" s="61">
        <v>4.51</v>
      </c>
      <c r="G95" s="3" t="s">
        <v>12</v>
      </c>
      <c r="H95" s="3">
        <v>88</v>
      </c>
      <c r="I95" s="58">
        <v>0.114791</v>
      </c>
      <c r="J95" s="58">
        <v>0.10856</v>
      </c>
      <c r="K95" s="59">
        <v>38093.1</v>
      </c>
      <c r="L95" s="59">
        <v>4135.3999999999996</v>
      </c>
      <c r="M95" s="61">
        <v>5.35</v>
      </c>
    </row>
    <row r="96" spans="1:13" x14ac:dyDescent="0.2">
      <c r="A96" s="3">
        <v>89</v>
      </c>
      <c r="B96" s="58">
        <v>0.17240900000000001</v>
      </c>
      <c r="C96" s="58">
        <v>0.15872600000000001</v>
      </c>
      <c r="D96" s="59">
        <v>22200.3</v>
      </c>
      <c r="E96" s="59">
        <v>3523.8</v>
      </c>
      <c r="F96" s="61">
        <v>4.17</v>
      </c>
      <c r="G96" s="3" t="s">
        <v>12</v>
      </c>
      <c r="H96" s="3">
        <v>89</v>
      </c>
      <c r="I96" s="58">
        <v>0.128666</v>
      </c>
      <c r="J96" s="58">
        <v>0.120889</v>
      </c>
      <c r="K96" s="59">
        <v>33957.699999999997</v>
      </c>
      <c r="L96" s="59">
        <v>4105.1000000000004</v>
      </c>
      <c r="M96" s="61">
        <v>4.9400000000000004</v>
      </c>
    </row>
    <row r="97" spans="1:13" x14ac:dyDescent="0.2">
      <c r="A97" s="3">
        <v>90</v>
      </c>
      <c r="B97" s="58">
        <v>0.191137</v>
      </c>
      <c r="C97" s="58">
        <v>0.17446300000000001</v>
      </c>
      <c r="D97" s="59">
        <v>18676.599999999999</v>
      </c>
      <c r="E97" s="59">
        <v>3258.4</v>
      </c>
      <c r="F97" s="61">
        <v>3.86</v>
      </c>
      <c r="G97" s="3" t="s">
        <v>12</v>
      </c>
      <c r="H97" s="3">
        <v>90</v>
      </c>
      <c r="I97" s="58">
        <v>0.14714099999999999</v>
      </c>
      <c r="J97" s="58">
        <v>0.13705700000000001</v>
      </c>
      <c r="K97" s="59">
        <v>29852.6</v>
      </c>
      <c r="L97" s="59">
        <v>4091.5</v>
      </c>
      <c r="M97" s="61">
        <v>4.55</v>
      </c>
    </row>
    <row r="98" spans="1:13" x14ac:dyDescent="0.2">
      <c r="A98" s="3">
        <v>91</v>
      </c>
      <c r="B98" s="58">
        <v>0.219254</v>
      </c>
      <c r="C98" s="58">
        <v>0.19759199999999999</v>
      </c>
      <c r="D98" s="59">
        <v>15418.2</v>
      </c>
      <c r="E98" s="59">
        <v>3046.5</v>
      </c>
      <c r="F98" s="61">
        <v>3.57</v>
      </c>
      <c r="G98" s="3" t="s">
        <v>12</v>
      </c>
      <c r="H98" s="3">
        <v>91</v>
      </c>
      <c r="I98" s="58">
        <v>0.17019599999999999</v>
      </c>
      <c r="J98" s="58">
        <v>0.15684899999999999</v>
      </c>
      <c r="K98" s="59">
        <v>25761.1</v>
      </c>
      <c r="L98" s="59">
        <v>4040.6</v>
      </c>
      <c r="M98" s="61">
        <v>4.1900000000000004</v>
      </c>
    </row>
    <row r="99" spans="1:13" x14ac:dyDescent="0.2">
      <c r="A99" s="3">
        <v>92</v>
      </c>
      <c r="B99" s="58">
        <v>0.25026300000000001</v>
      </c>
      <c r="C99" s="58">
        <v>0.22242999999999999</v>
      </c>
      <c r="D99" s="59">
        <v>12371.7</v>
      </c>
      <c r="E99" s="59">
        <v>2751.8</v>
      </c>
      <c r="F99" s="61">
        <v>3.32</v>
      </c>
      <c r="G99" s="3" t="s">
        <v>12</v>
      </c>
      <c r="H99" s="3">
        <v>92</v>
      </c>
      <c r="I99" s="58">
        <v>0.19035099999999999</v>
      </c>
      <c r="J99" s="58">
        <v>0.17380799999999999</v>
      </c>
      <c r="K99" s="59">
        <v>21720.5</v>
      </c>
      <c r="L99" s="59">
        <v>3775.2</v>
      </c>
      <c r="M99" s="61">
        <v>3.88</v>
      </c>
    </row>
    <row r="100" spans="1:13" x14ac:dyDescent="0.2">
      <c r="A100" s="3">
        <v>93</v>
      </c>
      <c r="B100" s="58">
        <v>0.26874100000000001</v>
      </c>
      <c r="C100" s="58">
        <v>0.23690700000000001</v>
      </c>
      <c r="D100" s="59">
        <v>9619.7999999999993</v>
      </c>
      <c r="E100" s="59">
        <v>2279</v>
      </c>
      <c r="F100" s="61">
        <v>3.13</v>
      </c>
      <c r="G100" s="3" t="s">
        <v>12</v>
      </c>
      <c r="H100" s="3">
        <v>93</v>
      </c>
      <c r="I100" s="58">
        <v>0.20616399999999999</v>
      </c>
      <c r="J100" s="58">
        <v>0.18689800000000001</v>
      </c>
      <c r="K100" s="59">
        <v>17945.3</v>
      </c>
      <c r="L100" s="59">
        <v>3353.9</v>
      </c>
      <c r="M100" s="61">
        <v>3.59</v>
      </c>
    </row>
    <row r="101" spans="1:13" x14ac:dyDescent="0.2">
      <c r="A101" s="3">
        <v>94</v>
      </c>
      <c r="B101" s="58">
        <v>0.251973</v>
      </c>
      <c r="C101" s="58">
        <v>0.22378000000000001</v>
      </c>
      <c r="D101" s="59">
        <v>7340.8</v>
      </c>
      <c r="E101" s="59">
        <v>1642.7</v>
      </c>
      <c r="F101" s="61">
        <v>2.95</v>
      </c>
      <c r="G101" s="3" t="s">
        <v>12</v>
      </c>
      <c r="H101" s="3">
        <v>94</v>
      </c>
      <c r="I101" s="58">
        <v>0.236043</v>
      </c>
      <c r="J101" s="58">
        <v>0.21112600000000001</v>
      </c>
      <c r="K101" s="59">
        <v>14591.4</v>
      </c>
      <c r="L101" s="59">
        <v>3080.6</v>
      </c>
      <c r="M101" s="61">
        <v>3.3</v>
      </c>
    </row>
    <row r="102" spans="1:13" x14ac:dyDescent="0.2">
      <c r="A102" s="3">
        <v>95</v>
      </c>
      <c r="B102" s="58">
        <v>0.342779</v>
      </c>
      <c r="C102" s="58">
        <v>0.292626</v>
      </c>
      <c r="D102" s="59">
        <v>5698.1</v>
      </c>
      <c r="E102" s="59">
        <v>1667.4</v>
      </c>
      <c r="F102" s="61">
        <v>2.65</v>
      </c>
      <c r="G102" s="3" t="s">
        <v>12</v>
      </c>
      <c r="H102" s="3">
        <v>95</v>
      </c>
      <c r="I102" s="58">
        <v>0.26919900000000002</v>
      </c>
      <c r="J102" s="58">
        <v>0.237264</v>
      </c>
      <c r="K102" s="59">
        <v>11510.7</v>
      </c>
      <c r="L102" s="59">
        <v>2731.1</v>
      </c>
      <c r="M102" s="61">
        <v>3.05</v>
      </c>
    </row>
    <row r="103" spans="1:13" x14ac:dyDescent="0.2">
      <c r="A103" s="3">
        <v>96</v>
      </c>
      <c r="B103" s="58">
        <v>0.32517000000000001</v>
      </c>
      <c r="C103" s="58">
        <v>0.279696</v>
      </c>
      <c r="D103" s="59">
        <v>4030.7</v>
      </c>
      <c r="E103" s="59">
        <v>1127.4000000000001</v>
      </c>
      <c r="F103" s="61">
        <v>2.54</v>
      </c>
      <c r="G103" s="3" t="s">
        <v>12</v>
      </c>
      <c r="H103" s="3">
        <v>96</v>
      </c>
      <c r="I103" s="58">
        <v>0.30760999999999999</v>
      </c>
      <c r="J103" s="58">
        <v>0.26660499999999998</v>
      </c>
      <c r="K103" s="59">
        <v>8779.7000000000007</v>
      </c>
      <c r="L103" s="59">
        <v>2340.6999999999998</v>
      </c>
      <c r="M103" s="61">
        <v>2.84</v>
      </c>
    </row>
    <row r="104" spans="1:13" x14ac:dyDescent="0.2">
      <c r="A104" s="3">
        <v>97</v>
      </c>
      <c r="B104" s="58">
        <v>0.37231999999999998</v>
      </c>
      <c r="C104" s="58">
        <v>0.31388700000000003</v>
      </c>
      <c r="D104" s="59">
        <v>2903.3</v>
      </c>
      <c r="E104" s="59">
        <v>911.3</v>
      </c>
      <c r="F104" s="61">
        <v>2.34</v>
      </c>
      <c r="G104" s="3" t="s">
        <v>12</v>
      </c>
      <c r="H104" s="3">
        <v>97</v>
      </c>
      <c r="I104" s="58">
        <v>0.329401</v>
      </c>
      <c r="J104" s="58">
        <v>0.28282000000000002</v>
      </c>
      <c r="K104" s="59">
        <v>6439</v>
      </c>
      <c r="L104" s="59">
        <v>1821.1</v>
      </c>
      <c r="M104" s="61">
        <v>2.69</v>
      </c>
    </row>
    <row r="105" spans="1:13" x14ac:dyDescent="0.2">
      <c r="A105" s="3">
        <v>98</v>
      </c>
      <c r="B105" s="58">
        <v>0.37815100000000001</v>
      </c>
      <c r="C105" s="58">
        <v>0.318021</v>
      </c>
      <c r="D105" s="59">
        <v>1992</v>
      </c>
      <c r="E105" s="59">
        <v>633.5</v>
      </c>
      <c r="F105" s="61">
        <v>2.1800000000000002</v>
      </c>
      <c r="G105" s="3" t="s">
        <v>12</v>
      </c>
      <c r="H105" s="3">
        <v>98</v>
      </c>
      <c r="I105" s="58">
        <v>0.34049499999999999</v>
      </c>
      <c r="J105" s="58">
        <v>0.29096</v>
      </c>
      <c r="K105" s="59">
        <v>4617.8999999999996</v>
      </c>
      <c r="L105" s="59">
        <v>1343.6</v>
      </c>
      <c r="M105" s="61">
        <v>2.56</v>
      </c>
    </row>
    <row r="106" spans="1:13" x14ac:dyDescent="0.2">
      <c r="A106" s="3">
        <v>99</v>
      </c>
      <c r="B106" s="58">
        <v>0.488263</v>
      </c>
      <c r="C106" s="58">
        <v>0.392453</v>
      </c>
      <c r="D106" s="59">
        <v>1358.5</v>
      </c>
      <c r="E106" s="59">
        <v>533.20000000000005</v>
      </c>
      <c r="F106" s="61">
        <v>1.96</v>
      </c>
      <c r="G106" s="3" t="s">
        <v>12</v>
      </c>
      <c r="H106" s="3">
        <v>99</v>
      </c>
      <c r="I106" s="58">
        <v>0.37994499999999998</v>
      </c>
      <c r="J106" s="58">
        <v>0.31928899999999999</v>
      </c>
      <c r="K106" s="59">
        <v>3274.3</v>
      </c>
      <c r="L106" s="59">
        <v>1045.4000000000001</v>
      </c>
      <c r="M106" s="61">
        <v>2.41</v>
      </c>
    </row>
    <row r="107" spans="1:13" x14ac:dyDescent="0.2">
      <c r="A107" s="3">
        <v>100</v>
      </c>
      <c r="B107" s="3">
        <v>0.50724599999999997</v>
      </c>
      <c r="C107" s="3">
        <v>0.40462399999999998</v>
      </c>
      <c r="D107" s="3">
        <v>825.4</v>
      </c>
      <c r="E107" s="3">
        <v>334</v>
      </c>
      <c r="F107" s="3">
        <v>1.9</v>
      </c>
      <c r="G107" s="3" t="s">
        <v>12</v>
      </c>
      <c r="H107" s="3">
        <v>100</v>
      </c>
      <c r="I107" s="3">
        <v>0.36933300000000002</v>
      </c>
      <c r="J107" s="3">
        <v>0.31176100000000001</v>
      </c>
      <c r="K107" s="3">
        <v>2228.8000000000002</v>
      </c>
      <c r="L107" s="3">
        <v>694.9</v>
      </c>
      <c r="M107" s="3">
        <v>2.2999999999999998</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4.3239999999999997E-3</v>
      </c>
      <c r="C7" s="58">
        <v>4.3150000000000003E-3</v>
      </c>
      <c r="D7" s="59">
        <v>100000</v>
      </c>
      <c r="E7" s="59">
        <v>431.5</v>
      </c>
      <c r="F7" s="61">
        <v>78.150000000000006</v>
      </c>
      <c r="G7" s="3" t="s">
        <v>12</v>
      </c>
      <c r="H7" s="3">
        <v>0</v>
      </c>
      <c r="I7" s="58">
        <v>3.4399999999999999E-3</v>
      </c>
      <c r="J7" s="58">
        <v>3.434E-3</v>
      </c>
      <c r="K7" s="59">
        <v>100000</v>
      </c>
      <c r="L7" s="59">
        <v>343.4</v>
      </c>
      <c r="M7" s="61">
        <v>82.18</v>
      </c>
    </row>
    <row r="8" spans="1:13" x14ac:dyDescent="0.2">
      <c r="A8" s="3">
        <v>1</v>
      </c>
      <c r="B8" s="58">
        <v>3.4400000000000001E-4</v>
      </c>
      <c r="C8" s="58">
        <v>3.4400000000000001E-4</v>
      </c>
      <c r="D8" s="59">
        <v>99568.5</v>
      </c>
      <c r="E8" s="59">
        <v>34.299999999999997</v>
      </c>
      <c r="F8" s="61">
        <v>77.489999999999995</v>
      </c>
      <c r="G8" s="3" t="s">
        <v>12</v>
      </c>
      <c r="H8" s="3">
        <v>1</v>
      </c>
      <c r="I8" s="58">
        <v>2.8499999999999999E-4</v>
      </c>
      <c r="J8" s="58">
        <v>2.8499999999999999E-4</v>
      </c>
      <c r="K8" s="59">
        <v>99656.6</v>
      </c>
      <c r="L8" s="59">
        <v>28.4</v>
      </c>
      <c r="M8" s="61">
        <v>81.459999999999994</v>
      </c>
    </row>
    <row r="9" spans="1:13" x14ac:dyDescent="0.2">
      <c r="A9" s="3">
        <v>2</v>
      </c>
      <c r="B9" s="58">
        <v>2.3499999999999999E-4</v>
      </c>
      <c r="C9" s="58">
        <v>2.3499999999999999E-4</v>
      </c>
      <c r="D9" s="59">
        <v>99534.2</v>
      </c>
      <c r="E9" s="59">
        <v>23.4</v>
      </c>
      <c r="F9" s="61">
        <v>76.52</v>
      </c>
      <c r="G9" s="3" t="s">
        <v>12</v>
      </c>
      <c r="H9" s="3">
        <v>2</v>
      </c>
      <c r="I9" s="58">
        <v>1.9100000000000001E-4</v>
      </c>
      <c r="J9" s="58">
        <v>1.9100000000000001E-4</v>
      </c>
      <c r="K9" s="59">
        <v>99628.1</v>
      </c>
      <c r="L9" s="59">
        <v>19</v>
      </c>
      <c r="M9" s="61">
        <v>80.48</v>
      </c>
    </row>
    <row r="10" spans="1:13" x14ac:dyDescent="0.2">
      <c r="A10" s="3">
        <v>3</v>
      </c>
      <c r="B10" s="58">
        <v>9.1000000000000003E-5</v>
      </c>
      <c r="C10" s="58">
        <v>9.1000000000000003E-5</v>
      </c>
      <c r="D10" s="59">
        <v>99510.8</v>
      </c>
      <c r="E10" s="59">
        <v>9</v>
      </c>
      <c r="F10" s="61">
        <v>75.540000000000006</v>
      </c>
      <c r="G10" s="3" t="s">
        <v>12</v>
      </c>
      <c r="H10" s="3">
        <v>3</v>
      </c>
      <c r="I10" s="58">
        <v>9.6000000000000002E-5</v>
      </c>
      <c r="J10" s="58">
        <v>9.6000000000000002E-5</v>
      </c>
      <c r="K10" s="59">
        <v>99609.1</v>
      </c>
      <c r="L10" s="59">
        <v>9.5</v>
      </c>
      <c r="M10" s="61">
        <v>79.5</v>
      </c>
    </row>
    <row r="11" spans="1:13" x14ac:dyDescent="0.2">
      <c r="A11" s="3">
        <v>4</v>
      </c>
      <c r="B11" s="58">
        <v>3.6000000000000001E-5</v>
      </c>
      <c r="C11" s="58">
        <v>3.6000000000000001E-5</v>
      </c>
      <c r="D11" s="59">
        <v>99501.8</v>
      </c>
      <c r="E11" s="59">
        <v>3.6</v>
      </c>
      <c r="F11" s="61">
        <v>74.540000000000006</v>
      </c>
      <c r="G11" s="3" t="s">
        <v>12</v>
      </c>
      <c r="H11" s="3">
        <v>4</v>
      </c>
      <c r="I11" s="58">
        <v>5.8E-5</v>
      </c>
      <c r="J11" s="58">
        <v>5.8E-5</v>
      </c>
      <c r="K11" s="59">
        <v>99599.6</v>
      </c>
      <c r="L11" s="59">
        <v>5.7</v>
      </c>
      <c r="M11" s="61">
        <v>78.510000000000005</v>
      </c>
    </row>
    <row r="12" spans="1:13" x14ac:dyDescent="0.2">
      <c r="A12" s="3">
        <v>5</v>
      </c>
      <c r="B12" s="58">
        <v>1.2899999999999999E-4</v>
      </c>
      <c r="C12" s="58">
        <v>1.2899999999999999E-4</v>
      </c>
      <c r="D12" s="59">
        <v>99498.2</v>
      </c>
      <c r="E12" s="59">
        <v>12.9</v>
      </c>
      <c r="F12" s="61">
        <v>73.55</v>
      </c>
      <c r="G12" s="3" t="s">
        <v>12</v>
      </c>
      <c r="H12" s="3">
        <v>5</v>
      </c>
      <c r="I12" s="58">
        <v>5.8E-5</v>
      </c>
      <c r="J12" s="58">
        <v>5.8E-5</v>
      </c>
      <c r="K12" s="59">
        <v>99593.8</v>
      </c>
      <c r="L12" s="59">
        <v>5.8</v>
      </c>
      <c r="M12" s="61">
        <v>77.510000000000005</v>
      </c>
    </row>
    <row r="13" spans="1:13" x14ac:dyDescent="0.2">
      <c r="A13" s="3">
        <v>6</v>
      </c>
      <c r="B13" s="58">
        <v>5.7000000000000003E-5</v>
      </c>
      <c r="C13" s="58">
        <v>5.7000000000000003E-5</v>
      </c>
      <c r="D13" s="59">
        <v>99485.3</v>
      </c>
      <c r="E13" s="59">
        <v>5.7</v>
      </c>
      <c r="F13" s="61">
        <v>72.56</v>
      </c>
      <c r="G13" s="3" t="s">
        <v>12</v>
      </c>
      <c r="H13" s="3">
        <v>6</v>
      </c>
      <c r="I13" s="58">
        <v>1E-4</v>
      </c>
      <c r="J13" s="58">
        <v>1E-4</v>
      </c>
      <c r="K13" s="59">
        <v>99588</v>
      </c>
      <c r="L13" s="59">
        <v>9.9</v>
      </c>
      <c r="M13" s="61">
        <v>76.52</v>
      </c>
    </row>
    <row r="14" spans="1:13" x14ac:dyDescent="0.2">
      <c r="A14" s="3">
        <v>7</v>
      </c>
      <c r="B14" s="58">
        <v>1.36E-4</v>
      </c>
      <c r="C14" s="58">
        <v>1.36E-4</v>
      </c>
      <c r="D14" s="59">
        <v>99479.6</v>
      </c>
      <c r="E14" s="59">
        <v>13.5</v>
      </c>
      <c r="F14" s="61">
        <v>71.56</v>
      </c>
      <c r="G14" s="3" t="s">
        <v>12</v>
      </c>
      <c r="H14" s="3">
        <v>7</v>
      </c>
      <c r="I14" s="58">
        <v>4.1E-5</v>
      </c>
      <c r="J14" s="58">
        <v>4.1E-5</v>
      </c>
      <c r="K14" s="59">
        <v>99578.1</v>
      </c>
      <c r="L14" s="59">
        <v>4.0999999999999996</v>
      </c>
      <c r="M14" s="61">
        <v>75.52</v>
      </c>
    </row>
    <row r="15" spans="1:13" x14ac:dyDescent="0.2">
      <c r="A15" s="3">
        <v>8</v>
      </c>
      <c r="B15" s="58">
        <v>1.5899999999999999E-4</v>
      </c>
      <c r="C15" s="58">
        <v>1.5899999999999999E-4</v>
      </c>
      <c r="D15" s="59">
        <v>99466.1</v>
      </c>
      <c r="E15" s="59">
        <v>15.8</v>
      </c>
      <c r="F15" s="61">
        <v>70.569999999999993</v>
      </c>
      <c r="G15" s="3" t="s">
        <v>12</v>
      </c>
      <c r="H15" s="3">
        <v>8</v>
      </c>
      <c r="I15" s="58">
        <v>8.3999999999999995E-5</v>
      </c>
      <c r="J15" s="58">
        <v>8.3999999999999995E-5</v>
      </c>
      <c r="K15" s="59">
        <v>99574.1</v>
      </c>
      <c r="L15" s="59">
        <v>8.3000000000000007</v>
      </c>
      <c r="M15" s="61">
        <v>74.53</v>
      </c>
    </row>
    <row r="16" spans="1:13" x14ac:dyDescent="0.2">
      <c r="A16" s="3">
        <v>9</v>
      </c>
      <c r="B16" s="58">
        <v>6.0000000000000002E-5</v>
      </c>
      <c r="C16" s="58">
        <v>6.0000000000000002E-5</v>
      </c>
      <c r="D16" s="59">
        <v>99450.3</v>
      </c>
      <c r="E16" s="59">
        <v>6</v>
      </c>
      <c r="F16" s="61">
        <v>69.58</v>
      </c>
      <c r="G16" s="3" t="s">
        <v>12</v>
      </c>
      <c r="H16" s="3">
        <v>9</v>
      </c>
      <c r="I16" s="58">
        <v>0</v>
      </c>
      <c r="J16" s="58">
        <v>0</v>
      </c>
      <c r="K16" s="59">
        <v>99565.7</v>
      </c>
      <c r="L16" s="59">
        <v>0</v>
      </c>
      <c r="M16" s="61">
        <v>73.53</v>
      </c>
    </row>
    <row r="17" spans="1:13" x14ac:dyDescent="0.2">
      <c r="A17" s="3">
        <v>10</v>
      </c>
      <c r="B17" s="58">
        <v>1.2E-4</v>
      </c>
      <c r="C17" s="58">
        <v>1.2E-4</v>
      </c>
      <c r="D17" s="59">
        <v>99444.3</v>
      </c>
      <c r="E17" s="59">
        <v>11.9</v>
      </c>
      <c r="F17" s="61">
        <v>68.58</v>
      </c>
      <c r="G17" s="3" t="s">
        <v>12</v>
      </c>
      <c r="H17" s="3">
        <v>10</v>
      </c>
      <c r="I17" s="58">
        <v>6.3999999999999997E-5</v>
      </c>
      <c r="J17" s="58">
        <v>6.3999999999999997E-5</v>
      </c>
      <c r="K17" s="59">
        <v>99565.7</v>
      </c>
      <c r="L17" s="59">
        <v>6.4</v>
      </c>
      <c r="M17" s="61">
        <v>72.53</v>
      </c>
    </row>
    <row r="18" spans="1:13" x14ac:dyDescent="0.2">
      <c r="A18" s="3">
        <v>11</v>
      </c>
      <c r="B18" s="58">
        <v>3.8999999999999999E-5</v>
      </c>
      <c r="C18" s="58">
        <v>3.8999999999999999E-5</v>
      </c>
      <c r="D18" s="59">
        <v>99432.4</v>
      </c>
      <c r="E18" s="59">
        <v>3.9</v>
      </c>
      <c r="F18" s="61">
        <v>67.59</v>
      </c>
      <c r="G18" s="3" t="s">
        <v>12</v>
      </c>
      <c r="H18" s="3">
        <v>11</v>
      </c>
      <c r="I18" s="58">
        <v>1.0399999999999999E-4</v>
      </c>
      <c r="J18" s="58">
        <v>1.0399999999999999E-4</v>
      </c>
      <c r="K18" s="59">
        <v>99559.4</v>
      </c>
      <c r="L18" s="59">
        <v>10.3</v>
      </c>
      <c r="M18" s="61">
        <v>71.540000000000006</v>
      </c>
    </row>
    <row r="19" spans="1:13" x14ac:dyDescent="0.2">
      <c r="A19" s="3">
        <v>12</v>
      </c>
      <c r="B19" s="58">
        <v>7.6000000000000004E-5</v>
      </c>
      <c r="C19" s="58">
        <v>7.6000000000000004E-5</v>
      </c>
      <c r="D19" s="59">
        <v>99428.5</v>
      </c>
      <c r="E19" s="59">
        <v>7.5</v>
      </c>
      <c r="F19" s="61">
        <v>66.59</v>
      </c>
      <c r="G19" s="3" t="s">
        <v>12</v>
      </c>
      <c r="H19" s="3">
        <v>12</v>
      </c>
      <c r="I19" s="58">
        <v>8.0000000000000007E-5</v>
      </c>
      <c r="J19" s="58">
        <v>8.0000000000000007E-5</v>
      </c>
      <c r="K19" s="59">
        <v>99549</v>
      </c>
      <c r="L19" s="59">
        <v>8</v>
      </c>
      <c r="M19" s="61">
        <v>70.540000000000006</v>
      </c>
    </row>
    <row r="20" spans="1:13" x14ac:dyDescent="0.2">
      <c r="A20" s="3">
        <v>13</v>
      </c>
      <c r="B20" s="58">
        <v>1.4799999999999999E-4</v>
      </c>
      <c r="C20" s="58">
        <v>1.4799999999999999E-4</v>
      </c>
      <c r="D20" s="59">
        <v>99421</v>
      </c>
      <c r="E20" s="59">
        <v>14.7</v>
      </c>
      <c r="F20" s="61">
        <v>65.599999999999994</v>
      </c>
      <c r="G20" s="3" t="s">
        <v>12</v>
      </c>
      <c r="H20" s="3">
        <v>13</v>
      </c>
      <c r="I20" s="58">
        <v>1.74E-4</v>
      </c>
      <c r="J20" s="58">
        <v>1.74E-4</v>
      </c>
      <c r="K20" s="59">
        <v>99541.1</v>
      </c>
      <c r="L20" s="59">
        <v>17.3</v>
      </c>
      <c r="M20" s="61">
        <v>69.55</v>
      </c>
    </row>
    <row r="21" spans="1:13" x14ac:dyDescent="0.2">
      <c r="A21" s="3">
        <v>14</v>
      </c>
      <c r="B21" s="58">
        <v>1.6100000000000001E-4</v>
      </c>
      <c r="C21" s="58">
        <v>1.6100000000000001E-4</v>
      </c>
      <c r="D21" s="59">
        <v>99406.3</v>
      </c>
      <c r="E21" s="59">
        <v>16</v>
      </c>
      <c r="F21" s="61">
        <v>64.61</v>
      </c>
      <c r="G21" s="3" t="s">
        <v>12</v>
      </c>
      <c r="H21" s="3">
        <v>14</v>
      </c>
      <c r="I21" s="58">
        <v>1.3100000000000001E-4</v>
      </c>
      <c r="J21" s="58">
        <v>1.3100000000000001E-4</v>
      </c>
      <c r="K21" s="59">
        <v>99523.7</v>
      </c>
      <c r="L21" s="59">
        <v>13</v>
      </c>
      <c r="M21" s="61">
        <v>68.56</v>
      </c>
    </row>
    <row r="22" spans="1:13" x14ac:dyDescent="0.2">
      <c r="A22" s="3">
        <v>15</v>
      </c>
      <c r="B22" s="58">
        <v>2.2800000000000001E-4</v>
      </c>
      <c r="C22" s="58">
        <v>2.2800000000000001E-4</v>
      </c>
      <c r="D22" s="59">
        <v>99390.399999999994</v>
      </c>
      <c r="E22" s="59">
        <v>22.6</v>
      </c>
      <c r="F22" s="61">
        <v>63.62</v>
      </c>
      <c r="G22" s="3" t="s">
        <v>12</v>
      </c>
      <c r="H22" s="3">
        <v>15</v>
      </c>
      <c r="I22" s="58">
        <v>1.4799999999999999E-4</v>
      </c>
      <c r="J22" s="58">
        <v>1.4799999999999999E-4</v>
      </c>
      <c r="K22" s="59">
        <v>99510.7</v>
      </c>
      <c r="L22" s="59">
        <v>14.7</v>
      </c>
      <c r="M22" s="61">
        <v>67.569999999999993</v>
      </c>
    </row>
    <row r="23" spans="1:13" x14ac:dyDescent="0.2">
      <c r="A23" s="3">
        <v>16</v>
      </c>
      <c r="B23" s="58">
        <v>1.3899999999999999E-4</v>
      </c>
      <c r="C23" s="58">
        <v>1.3899999999999999E-4</v>
      </c>
      <c r="D23" s="59">
        <v>99367.7</v>
      </c>
      <c r="E23" s="59">
        <v>13.8</v>
      </c>
      <c r="F23" s="61">
        <v>62.63</v>
      </c>
      <c r="G23" s="3" t="s">
        <v>12</v>
      </c>
      <c r="H23" s="3">
        <v>16</v>
      </c>
      <c r="I23" s="58">
        <v>1.47E-4</v>
      </c>
      <c r="J23" s="58">
        <v>1.47E-4</v>
      </c>
      <c r="K23" s="59">
        <v>99495.9</v>
      </c>
      <c r="L23" s="59">
        <v>14.6</v>
      </c>
      <c r="M23" s="61">
        <v>66.58</v>
      </c>
    </row>
    <row r="24" spans="1:13" x14ac:dyDescent="0.2">
      <c r="A24" s="3">
        <v>17</v>
      </c>
      <c r="B24" s="58">
        <v>3.6000000000000002E-4</v>
      </c>
      <c r="C24" s="58">
        <v>3.6000000000000002E-4</v>
      </c>
      <c r="D24" s="59">
        <v>99353.9</v>
      </c>
      <c r="E24" s="59">
        <v>35.700000000000003</v>
      </c>
      <c r="F24" s="61">
        <v>61.64</v>
      </c>
      <c r="G24" s="3" t="s">
        <v>12</v>
      </c>
      <c r="H24" s="3">
        <v>17</v>
      </c>
      <c r="I24" s="58">
        <v>1.27E-4</v>
      </c>
      <c r="J24" s="58">
        <v>1.27E-4</v>
      </c>
      <c r="K24" s="59">
        <v>99481.3</v>
      </c>
      <c r="L24" s="59">
        <v>12.6</v>
      </c>
      <c r="M24" s="61">
        <v>65.59</v>
      </c>
    </row>
    <row r="25" spans="1:13" x14ac:dyDescent="0.2">
      <c r="A25" s="3">
        <v>18</v>
      </c>
      <c r="B25" s="58">
        <v>4.4999999999999999E-4</v>
      </c>
      <c r="C25" s="58">
        <v>4.4999999999999999E-4</v>
      </c>
      <c r="D25" s="59">
        <v>99318.2</v>
      </c>
      <c r="E25" s="59">
        <v>44.7</v>
      </c>
      <c r="F25" s="61">
        <v>60.66</v>
      </c>
      <c r="G25" s="3" t="s">
        <v>12</v>
      </c>
      <c r="H25" s="3">
        <v>18</v>
      </c>
      <c r="I25" s="58">
        <v>1.22E-4</v>
      </c>
      <c r="J25" s="58">
        <v>1.22E-4</v>
      </c>
      <c r="K25" s="59">
        <v>99468.7</v>
      </c>
      <c r="L25" s="59">
        <v>12.1</v>
      </c>
      <c r="M25" s="61">
        <v>64.599999999999994</v>
      </c>
    </row>
    <row r="26" spans="1:13" x14ac:dyDescent="0.2">
      <c r="A26" s="3">
        <v>19</v>
      </c>
      <c r="B26" s="58">
        <v>5.6599999999999999E-4</v>
      </c>
      <c r="C26" s="58">
        <v>5.6499999999999996E-4</v>
      </c>
      <c r="D26" s="59">
        <v>99273.5</v>
      </c>
      <c r="E26" s="59">
        <v>56.1</v>
      </c>
      <c r="F26" s="61">
        <v>59.69</v>
      </c>
      <c r="G26" s="3" t="s">
        <v>12</v>
      </c>
      <c r="H26" s="3">
        <v>19</v>
      </c>
      <c r="I26" s="58">
        <v>2.5000000000000001E-4</v>
      </c>
      <c r="J26" s="58">
        <v>2.5000000000000001E-4</v>
      </c>
      <c r="K26" s="59">
        <v>99456.5</v>
      </c>
      <c r="L26" s="59">
        <v>24.9</v>
      </c>
      <c r="M26" s="61">
        <v>63.61</v>
      </c>
    </row>
    <row r="27" spans="1:13" x14ac:dyDescent="0.2">
      <c r="A27" s="3">
        <v>20</v>
      </c>
      <c r="B27" s="58">
        <v>5.6800000000000004E-4</v>
      </c>
      <c r="C27" s="58">
        <v>5.6800000000000004E-4</v>
      </c>
      <c r="D27" s="59">
        <v>99217.3</v>
      </c>
      <c r="E27" s="59">
        <v>56.4</v>
      </c>
      <c r="F27" s="61">
        <v>58.73</v>
      </c>
      <c r="G27" s="3" t="s">
        <v>12</v>
      </c>
      <c r="H27" s="3">
        <v>20</v>
      </c>
      <c r="I27" s="58">
        <v>1.8100000000000001E-4</v>
      </c>
      <c r="J27" s="58">
        <v>1.8100000000000001E-4</v>
      </c>
      <c r="K27" s="59">
        <v>99431.6</v>
      </c>
      <c r="L27" s="59">
        <v>18</v>
      </c>
      <c r="M27" s="61">
        <v>62.62</v>
      </c>
    </row>
    <row r="28" spans="1:13" x14ac:dyDescent="0.2">
      <c r="A28" s="3">
        <v>21</v>
      </c>
      <c r="B28" s="58">
        <v>6.4300000000000002E-4</v>
      </c>
      <c r="C28" s="58">
        <v>6.4300000000000002E-4</v>
      </c>
      <c r="D28" s="59">
        <v>99161</v>
      </c>
      <c r="E28" s="59">
        <v>63.8</v>
      </c>
      <c r="F28" s="61">
        <v>57.76</v>
      </c>
      <c r="G28" s="3" t="s">
        <v>12</v>
      </c>
      <c r="H28" s="3">
        <v>21</v>
      </c>
      <c r="I28" s="58">
        <v>1.84E-4</v>
      </c>
      <c r="J28" s="58">
        <v>1.84E-4</v>
      </c>
      <c r="K28" s="59">
        <v>99413.6</v>
      </c>
      <c r="L28" s="59">
        <v>18.3</v>
      </c>
      <c r="M28" s="61">
        <v>61.63</v>
      </c>
    </row>
    <row r="29" spans="1:13" x14ac:dyDescent="0.2">
      <c r="A29" s="3">
        <v>22</v>
      </c>
      <c r="B29" s="58">
        <v>4.9899999999999999E-4</v>
      </c>
      <c r="C29" s="58">
        <v>4.9799999999999996E-4</v>
      </c>
      <c r="D29" s="59">
        <v>99097.2</v>
      </c>
      <c r="E29" s="59">
        <v>49.4</v>
      </c>
      <c r="F29" s="61">
        <v>56.8</v>
      </c>
      <c r="G29" s="3" t="s">
        <v>12</v>
      </c>
      <c r="H29" s="3">
        <v>22</v>
      </c>
      <c r="I29" s="58">
        <v>2.24E-4</v>
      </c>
      <c r="J29" s="58">
        <v>2.24E-4</v>
      </c>
      <c r="K29" s="59">
        <v>99395.3</v>
      </c>
      <c r="L29" s="59">
        <v>22.2</v>
      </c>
      <c r="M29" s="61">
        <v>60.65</v>
      </c>
    </row>
    <row r="30" spans="1:13" x14ac:dyDescent="0.2">
      <c r="A30" s="3">
        <v>23</v>
      </c>
      <c r="B30" s="58">
        <v>6.02E-4</v>
      </c>
      <c r="C30" s="58">
        <v>6.02E-4</v>
      </c>
      <c r="D30" s="59">
        <v>99047.8</v>
      </c>
      <c r="E30" s="59">
        <v>59.6</v>
      </c>
      <c r="F30" s="61">
        <v>55.82</v>
      </c>
      <c r="G30" s="3" t="s">
        <v>12</v>
      </c>
      <c r="H30" s="3">
        <v>23</v>
      </c>
      <c r="I30" s="58">
        <v>2.99E-4</v>
      </c>
      <c r="J30" s="58">
        <v>2.99E-4</v>
      </c>
      <c r="K30" s="59">
        <v>99373.1</v>
      </c>
      <c r="L30" s="59">
        <v>29.7</v>
      </c>
      <c r="M30" s="61">
        <v>59.66</v>
      </c>
    </row>
    <row r="31" spans="1:13" x14ac:dyDescent="0.2">
      <c r="A31" s="3">
        <v>24</v>
      </c>
      <c r="B31" s="58">
        <v>8.4699999999999999E-4</v>
      </c>
      <c r="C31" s="58">
        <v>8.4599999999999996E-4</v>
      </c>
      <c r="D31" s="59">
        <v>98988.2</v>
      </c>
      <c r="E31" s="59">
        <v>83.8</v>
      </c>
      <c r="F31" s="61">
        <v>54.86</v>
      </c>
      <c r="G31" s="3" t="s">
        <v>12</v>
      </c>
      <c r="H31" s="3">
        <v>24</v>
      </c>
      <c r="I31" s="58">
        <v>3.6000000000000002E-4</v>
      </c>
      <c r="J31" s="58">
        <v>3.6000000000000002E-4</v>
      </c>
      <c r="K31" s="59">
        <v>99343.4</v>
      </c>
      <c r="L31" s="59">
        <v>35.799999999999997</v>
      </c>
      <c r="M31" s="61">
        <v>58.68</v>
      </c>
    </row>
    <row r="32" spans="1:13" x14ac:dyDescent="0.2">
      <c r="A32" s="3">
        <v>25</v>
      </c>
      <c r="B32" s="58">
        <v>7.2099999999999996E-4</v>
      </c>
      <c r="C32" s="58">
        <v>7.2000000000000005E-4</v>
      </c>
      <c r="D32" s="59">
        <v>98904.4</v>
      </c>
      <c r="E32" s="59">
        <v>71.2</v>
      </c>
      <c r="F32" s="61">
        <v>53.9</v>
      </c>
      <c r="G32" s="3" t="s">
        <v>12</v>
      </c>
      <c r="H32" s="3">
        <v>25</v>
      </c>
      <c r="I32" s="58">
        <v>3.3500000000000001E-4</v>
      </c>
      <c r="J32" s="58">
        <v>3.3500000000000001E-4</v>
      </c>
      <c r="K32" s="59">
        <v>99307.6</v>
      </c>
      <c r="L32" s="59">
        <v>33.200000000000003</v>
      </c>
      <c r="M32" s="61">
        <v>57.7</v>
      </c>
    </row>
    <row r="33" spans="1:13" x14ac:dyDescent="0.2">
      <c r="A33" s="3">
        <v>26</v>
      </c>
      <c r="B33" s="58">
        <v>8.3900000000000001E-4</v>
      </c>
      <c r="C33" s="58">
        <v>8.3900000000000001E-4</v>
      </c>
      <c r="D33" s="59">
        <v>98833.2</v>
      </c>
      <c r="E33" s="59">
        <v>82.9</v>
      </c>
      <c r="F33" s="61">
        <v>52.94</v>
      </c>
      <c r="G33" s="3" t="s">
        <v>12</v>
      </c>
      <c r="H33" s="3">
        <v>26</v>
      </c>
      <c r="I33" s="58">
        <v>3.0299999999999999E-4</v>
      </c>
      <c r="J33" s="58">
        <v>3.0299999999999999E-4</v>
      </c>
      <c r="K33" s="59">
        <v>99274.4</v>
      </c>
      <c r="L33" s="59">
        <v>30.1</v>
      </c>
      <c r="M33" s="61">
        <v>56.72</v>
      </c>
    </row>
    <row r="34" spans="1:13" x14ac:dyDescent="0.2">
      <c r="A34" s="3">
        <v>27</v>
      </c>
      <c r="B34" s="58">
        <v>7.6599999999999997E-4</v>
      </c>
      <c r="C34" s="58">
        <v>7.6499999999999995E-4</v>
      </c>
      <c r="D34" s="59">
        <v>98750.3</v>
      </c>
      <c r="E34" s="59">
        <v>75.599999999999994</v>
      </c>
      <c r="F34" s="61">
        <v>51.99</v>
      </c>
      <c r="G34" s="3" t="s">
        <v>12</v>
      </c>
      <c r="H34" s="3">
        <v>27</v>
      </c>
      <c r="I34" s="58">
        <v>3.2600000000000001E-4</v>
      </c>
      <c r="J34" s="58">
        <v>3.2600000000000001E-4</v>
      </c>
      <c r="K34" s="59">
        <v>99244.3</v>
      </c>
      <c r="L34" s="59">
        <v>32.4</v>
      </c>
      <c r="M34" s="61">
        <v>55.73</v>
      </c>
    </row>
    <row r="35" spans="1:13" x14ac:dyDescent="0.2">
      <c r="A35" s="3">
        <v>28</v>
      </c>
      <c r="B35" s="58">
        <v>9.0399999999999996E-4</v>
      </c>
      <c r="C35" s="58">
        <v>9.0399999999999996E-4</v>
      </c>
      <c r="D35" s="59">
        <v>98674.7</v>
      </c>
      <c r="E35" s="59">
        <v>89.2</v>
      </c>
      <c r="F35" s="61">
        <v>51.02</v>
      </c>
      <c r="G35" s="3" t="s">
        <v>12</v>
      </c>
      <c r="H35" s="3">
        <v>28</v>
      </c>
      <c r="I35" s="58">
        <v>3.6499999999999998E-4</v>
      </c>
      <c r="J35" s="58">
        <v>3.6499999999999998E-4</v>
      </c>
      <c r="K35" s="59">
        <v>99211.9</v>
      </c>
      <c r="L35" s="59">
        <v>36.200000000000003</v>
      </c>
      <c r="M35" s="61">
        <v>54.75</v>
      </c>
    </row>
    <row r="36" spans="1:13" x14ac:dyDescent="0.2">
      <c r="A36" s="3">
        <v>29</v>
      </c>
      <c r="B36" s="58">
        <v>9.0399999999999996E-4</v>
      </c>
      <c r="C36" s="58">
        <v>9.0399999999999996E-4</v>
      </c>
      <c r="D36" s="59">
        <v>98585.5</v>
      </c>
      <c r="E36" s="59">
        <v>89.1</v>
      </c>
      <c r="F36" s="61">
        <v>50.07</v>
      </c>
      <c r="G36" s="3" t="s">
        <v>12</v>
      </c>
      <c r="H36" s="3">
        <v>29</v>
      </c>
      <c r="I36" s="58">
        <v>3.1300000000000002E-4</v>
      </c>
      <c r="J36" s="58">
        <v>3.1300000000000002E-4</v>
      </c>
      <c r="K36" s="59">
        <v>99175.8</v>
      </c>
      <c r="L36" s="59">
        <v>31</v>
      </c>
      <c r="M36" s="61">
        <v>53.77</v>
      </c>
    </row>
    <row r="37" spans="1:13" x14ac:dyDescent="0.2">
      <c r="A37" s="3">
        <v>30</v>
      </c>
      <c r="B37" s="58">
        <v>8.6200000000000003E-4</v>
      </c>
      <c r="C37" s="58">
        <v>8.6200000000000003E-4</v>
      </c>
      <c r="D37" s="59">
        <v>98496.4</v>
      </c>
      <c r="E37" s="59">
        <v>84.9</v>
      </c>
      <c r="F37" s="61">
        <v>49.12</v>
      </c>
      <c r="G37" s="3" t="s">
        <v>12</v>
      </c>
      <c r="H37" s="3">
        <v>30</v>
      </c>
      <c r="I37" s="58">
        <v>4.37E-4</v>
      </c>
      <c r="J37" s="58">
        <v>4.37E-4</v>
      </c>
      <c r="K37" s="59">
        <v>99144.7</v>
      </c>
      <c r="L37" s="59">
        <v>43.3</v>
      </c>
      <c r="M37" s="61">
        <v>52.79</v>
      </c>
    </row>
    <row r="38" spans="1:13" x14ac:dyDescent="0.2">
      <c r="A38" s="3">
        <v>31</v>
      </c>
      <c r="B38" s="58">
        <v>9.2900000000000003E-4</v>
      </c>
      <c r="C38" s="58">
        <v>9.2900000000000003E-4</v>
      </c>
      <c r="D38" s="59">
        <v>98411.6</v>
      </c>
      <c r="E38" s="59">
        <v>91.4</v>
      </c>
      <c r="F38" s="61">
        <v>48.16</v>
      </c>
      <c r="G38" s="3" t="s">
        <v>12</v>
      </c>
      <c r="H38" s="3">
        <v>31</v>
      </c>
      <c r="I38" s="58">
        <v>6.4999999999999997E-4</v>
      </c>
      <c r="J38" s="58">
        <v>6.4899999999999995E-4</v>
      </c>
      <c r="K38" s="59">
        <v>99101.4</v>
      </c>
      <c r="L38" s="59">
        <v>64.400000000000006</v>
      </c>
      <c r="M38" s="61">
        <v>51.81</v>
      </c>
    </row>
    <row r="39" spans="1:13" x14ac:dyDescent="0.2">
      <c r="A39" s="3">
        <v>32</v>
      </c>
      <c r="B39" s="58">
        <v>1.1540000000000001E-3</v>
      </c>
      <c r="C39" s="58">
        <v>1.1529999999999999E-3</v>
      </c>
      <c r="D39" s="59">
        <v>98320.2</v>
      </c>
      <c r="E39" s="59">
        <v>113.4</v>
      </c>
      <c r="F39" s="61">
        <v>47.2</v>
      </c>
      <c r="G39" s="3" t="s">
        <v>12</v>
      </c>
      <c r="H39" s="3">
        <v>32</v>
      </c>
      <c r="I39" s="58">
        <v>6.4000000000000005E-4</v>
      </c>
      <c r="J39" s="58">
        <v>6.4000000000000005E-4</v>
      </c>
      <c r="K39" s="59">
        <v>99037</v>
      </c>
      <c r="L39" s="59">
        <v>63.4</v>
      </c>
      <c r="M39" s="61">
        <v>50.84</v>
      </c>
    </row>
    <row r="40" spans="1:13" x14ac:dyDescent="0.2">
      <c r="A40" s="3">
        <v>33</v>
      </c>
      <c r="B40" s="58">
        <v>1.0870000000000001E-3</v>
      </c>
      <c r="C40" s="58">
        <v>1.0859999999999999E-3</v>
      </c>
      <c r="D40" s="59">
        <v>98206.8</v>
      </c>
      <c r="E40" s="59">
        <v>106.7</v>
      </c>
      <c r="F40" s="61">
        <v>46.26</v>
      </c>
      <c r="G40" s="3" t="s">
        <v>12</v>
      </c>
      <c r="H40" s="3">
        <v>33</v>
      </c>
      <c r="I40" s="58">
        <v>6.8199999999999999E-4</v>
      </c>
      <c r="J40" s="58">
        <v>6.8199999999999999E-4</v>
      </c>
      <c r="K40" s="59">
        <v>98973.7</v>
      </c>
      <c r="L40" s="59">
        <v>67.5</v>
      </c>
      <c r="M40" s="61">
        <v>49.88</v>
      </c>
    </row>
    <row r="41" spans="1:13" x14ac:dyDescent="0.2">
      <c r="A41" s="3">
        <v>34</v>
      </c>
      <c r="B41" s="58">
        <v>1.354E-3</v>
      </c>
      <c r="C41" s="58">
        <v>1.353E-3</v>
      </c>
      <c r="D41" s="59">
        <v>98100.1</v>
      </c>
      <c r="E41" s="59">
        <v>132.69999999999999</v>
      </c>
      <c r="F41" s="61">
        <v>45.31</v>
      </c>
      <c r="G41" s="3" t="s">
        <v>12</v>
      </c>
      <c r="H41" s="3">
        <v>34</v>
      </c>
      <c r="I41" s="58">
        <v>6.9399999999999996E-4</v>
      </c>
      <c r="J41" s="58">
        <v>6.9399999999999996E-4</v>
      </c>
      <c r="K41" s="59">
        <v>98906.2</v>
      </c>
      <c r="L41" s="59">
        <v>68.599999999999994</v>
      </c>
      <c r="M41" s="61">
        <v>48.91</v>
      </c>
    </row>
    <row r="42" spans="1:13" x14ac:dyDescent="0.2">
      <c r="A42" s="3">
        <v>35</v>
      </c>
      <c r="B42" s="58">
        <v>1.2290000000000001E-3</v>
      </c>
      <c r="C42" s="58">
        <v>1.2279999999999999E-3</v>
      </c>
      <c r="D42" s="59">
        <v>97967.4</v>
      </c>
      <c r="E42" s="59">
        <v>120.3</v>
      </c>
      <c r="F42" s="61">
        <v>44.37</v>
      </c>
      <c r="G42" s="3" t="s">
        <v>12</v>
      </c>
      <c r="H42" s="3">
        <v>35</v>
      </c>
      <c r="I42" s="58">
        <v>7.2800000000000002E-4</v>
      </c>
      <c r="J42" s="58">
        <v>7.2800000000000002E-4</v>
      </c>
      <c r="K42" s="59">
        <v>98837.6</v>
      </c>
      <c r="L42" s="59">
        <v>71.900000000000006</v>
      </c>
      <c r="M42" s="61">
        <v>47.94</v>
      </c>
    </row>
    <row r="43" spans="1:13" x14ac:dyDescent="0.2">
      <c r="A43" s="3">
        <v>36</v>
      </c>
      <c r="B43" s="58">
        <v>1.2830000000000001E-3</v>
      </c>
      <c r="C43" s="58">
        <v>1.2819999999999999E-3</v>
      </c>
      <c r="D43" s="59">
        <v>97847</v>
      </c>
      <c r="E43" s="59">
        <v>125.5</v>
      </c>
      <c r="F43" s="61">
        <v>43.42</v>
      </c>
      <c r="G43" s="3" t="s">
        <v>12</v>
      </c>
      <c r="H43" s="3">
        <v>36</v>
      </c>
      <c r="I43" s="58">
        <v>6.9499999999999998E-4</v>
      </c>
      <c r="J43" s="58">
        <v>6.9499999999999998E-4</v>
      </c>
      <c r="K43" s="59">
        <v>98765.7</v>
      </c>
      <c r="L43" s="59">
        <v>68.599999999999994</v>
      </c>
      <c r="M43" s="61">
        <v>46.98</v>
      </c>
    </row>
    <row r="44" spans="1:13" x14ac:dyDescent="0.2">
      <c r="A44" s="3">
        <v>37</v>
      </c>
      <c r="B44" s="58">
        <v>1.6670000000000001E-3</v>
      </c>
      <c r="C44" s="58">
        <v>1.6659999999999999E-3</v>
      </c>
      <c r="D44" s="59">
        <v>97721.600000000006</v>
      </c>
      <c r="E44" s="59">
        <v>162.80000000000001</v>
      </c>
      <c r="F44" s="61">
        <v>42.48</v>
      </c>
      <c r="G44" s="3" t="s">
        <v>12</v>
      </c>
      <c r="H44" s="3">
        <v>37</v>
      </c>
      <c r="I44" s="58">
        <v>6.7199999999999996E-4</v>
      </c>
      <c r="J44" s="58">
        <v>6.7199999999999996E-4</v>
      </c>
      <c r="K44" s="59">
        <v>98697.1</v>
      </c>
      <c r="L44" s="59">
        <v>66.3</v>
      </c>
      <c r="M44" s="61">
        <v>46.01</v>
      </c>
    </row>
    <row r="45" spans="1:13" x14ac:dyDescent="0.2">
      <c r="A45" s="3">
        <v>38</v>
      </c>
      <c r="B45" s="58">
        <v>1.866E-3</v>
      </c>
      <c r="C45" s="58">
        <v>1.864E-3</v>
      </c>
      <c r="D45" s="59">
        <v>97558.8</v>
      </c>
      <c r="E45" s="59">
        <v>181.8</v>
      </c>
      <c r="F45" s="61">
        <v>41.55</v>
      </c>
      <c r="G45" s="3" t="s">
        <v>12</v>
      </c>
      <c r="H45" s="3">
        <v>38</v>
      </c>
      <c r="I45" s="58">
        <v>8.6300000000000005E-4</v>
      </c>
      <c r="J45" s="58">
        <v>8.6300000000000005E-4</v>
      </c>
      <c r="K45" s="59">
        <v>98630.7</v>
      </c>
      <c r="L45" s="59">
        <v>85.1</v>
      </c>
      <c r="M45" s="61">
        <v>45.04</v>
      </c>
    </row>
    <row r="46" spans="1:13" x14ac:dyDescent="0.2">
      <c r="A46" s="3">
        <v>39</v>
      </c>
      <c r="B46" s="58">
        <v>1.9880000000000002E-3</v>
      </c>
      <c r="C46" s="58">
        <v>1.9859999999999999E-3</v>
      </c>
      <c r="D46" s="59">
        <v>97376.9</v>
      </c>
      <c r="E46" s="59">
        <v>193.4</v>
      </c>
      <c r="F46" s="61">
        <v>40.619999999999997</v>
      </c>
      <c r="G46" s="3" t="s">
        <v>12</v>
      </c>
      <c r="H46" s="3">
        <v>39</v>
      </c>
      <c r="I46" s="58">
        <v>9.0399999999999996E-4</v>
      </c>
      <c r="J46" s="58">
        <v>9.0300000000000005E-4</v>
      </c>
      <c r="K46" s="59">
        <v>98545.600000000006</v>
      </c>
      <c r="L46" s="59">
        <v>89</v>
      </c>
      <c r="M46" s="61">
        <v>44.08</v>
      </c>
    </row>
    <row r="47" spans="1:13" x14ac:dyDescent="0.2">
      <c r="A47" s="3">
        <v>40</v>
      </c>
      <c r="B47" s="58">
        <v>1.9989999999999999E-3</v>
      </c>
      <c r="C47" s="58">
        <v>1.9970000000000001E-3</v>
      </c>
      <c r="D47" s="59">
        <v>97183.6</v>
      </c>
      <c r="E47" s="59">
        <v>194</v>
      </c>
      <c r="F47" s="61">
        <v>39.700000000000003</v>
      </c>
      <c r="G47" s="3" t="s">
        <v>12</v>
      </c>
      <c r="H47" s="3">
        <v>40</v>
      </c>
      <c r="I47" s="58">
        <v>8.6600000000000002E-4</v>
      </c>
      <c r="J47" s="58">
        <v>8.6600000000000002E-4</v>
      </c>
      <c r="K47" s="59">
        <v>98456.6</v>
      </c>
      <c r="L47" s="59">
        <v>85.3</v>
      </c>
      <c r="M47" s="61">
        <v>43.12</v>
      </c>
    </row>
    <row r="48" spans="1:13" x14ac:dyDescent="0.2">
      <c r="A48" s="3">
        <v>41</v>
      </c>
      <c r="B48" s="58">
        <v>2.1459999999999999E-3</v>
      </c>
      <c r="C48" s="58">
        <v>2.1440000000000001E-3</v>
      </c>
      <c r="D48" s="59">
        <v>96989.5</v>
      </c>
      <c r="E48" s="59">
        <v>207.9</v>
      </c>
      <c r="F48" s="61">
        <v>38.78</v>
      </c>
      <c r="G48" s="3" t="s">
        <v>12</v>
      </c>
      <c r="H48" s="3">
        <v>41</v>
      </c>
      <c r="I48" s="58">
        <v>1.031E-3</v>
      </c>
      <c r="J48" s="58">
        <v>1.031E-3</v>
      </c>
      <c r="K48" s="59">
        <v>98371.3</v>
      </c>
      <c r="L48" s="59">
        <v>101.4</v>
      </c>
      <c r="M48" s="61">
        <v>42.16</v>
      </c>
    </row>
    <row r="49" spans="1:13" x14ac:dyDescent="0.2">
      <c r="A49" s="3">
        <v>42</v>
      </c>
      <c r="B49" s="58">
        <v>1.9870000000000001E-3</v>
      </c>
      <c r="C49" s="58">
        <v>1.9849999999999998E-3</v>
      </c>
      <c r="D49" s="59">
        <v>96781.6</v>
      </c>
      <c r="E49" s="59">
        <v>192.1</v>
      </c>
      <c r="F49" s="61">
        <v>37.86</v>
      </c>
      <c r="G49" s="3" t="s">
        <v>12</v>
      </c>
      <c r="H49" s="3">
        <v>42</v>
      </c>
      <c r="I49" s="58">
        <v>1.1739999999999999E-3</v>
      </c>
      <c r="J49" s="58">
        <v>1.173E-3</v>
      </c>
      <c r="K49" s="59">
        <v>98269.9</v>
      </c>
      <c r="L49" s="59">
        <v>115.3</v>
      </c>
      <c r="M49" s="61">
        <v>41.2</v>
      </c>
    </row>
    <row r="50" spans="1:13" x14ac:dyDescent="0.2">
      <c r="A50" s="3">
        <v>43</v>
      </c>
      <c r="B50" s="58">
        <v>1.7730000000000001E-3</v>
      </c>
      <c r="C50" s="58">
        <v>1.771E-3</v>
      </c>
      <c r="D50" s="59">
        <v>96589.5</v>
      </c>
      <c r="E50" s="59">
        <v>171.1</v>
      </c>
      <c r="F50" s="61">
        <v>36.94</v>
      </c>
      <c r="G50" s="3" t="s">
        <v>12</v>
      </c>
      <c r="H50" s="3">
        <v>43</v>
      </c>
      <c r="I50" s="58">
        <v>1.343E-3</v>
      </c>
      <c r="J50" s="58">
        <v>1.3420000000000001E-3</v>
      </c>
      <c r="K50" s="59">
        <v>98154.6</v>
      </c>
      <c r="L50" s="59">
        <v>131.69999999999999</v>
      </c>
      <c r="M50" s="61">
        <v>40.25</v>
      </c>
    </row>
    <row r="51" spans="1:13" x14ac:dyDescent="0.2">
      <c r="A51" s="3">
        <v>44</v>
      </c>
      <c r="B51" s="58">
        <v>2.2820000000000002E-3</v>
      </c>
      <c r="C51" s="58">
        <v>2.2799999999999999E-3</v>
      </c>
      <c r="D51" s="59">
        <v>96418.4</v>
      </c>
      <c r="E51" s="59">
        <v>219.8</v>
      </c>
      <c r="F51" s="61">
        <v>36</v>
      </c>
      <c r="G51" s="3" t="s">
        <v>12</v>
      </c>
      <c r="H51" s="3">
        <v>44</v>
      </c>
      <c r="I51" s="58">
        <v>1.4530000000000001E-3</v>
      </c>
      <c r="J51" s="58">
        <v>1.4519999999999999E-3</v>
      </c>
      <c r="K51" s="59">
        <v>98022.9</v>
      </c>
      <c r="L51" s="59">
        <v>142.30000000000001</v>
      </c>
      <c r="M51" s="61">
        <v>39.299999999999997</v>
      </c>
    </row>
    <row r="52" spans="1:13" x14ac:dyDescent="0.2">
      <c r="A52" s="3">
        <v>45</v>
      </c>
      <c r="B52" s="58">
        <v>2.6220000000000002E-3</v>
      </c>
      <c r="C52" s="58">
        <v>2.6189999999999998E-3</v>
      </c>
      <c r="D52" s="59">
        <v>96198.6</v>
      </c>
      <c r="E52" s="59">
        <v>251.9</v>
      </c>
      <c r="F52" s="61">
        <v>35.08</v>
      </c>
      <c r="G52" s="3" t="s">
        <v>12</v>
      </c>
      <c r="H52" s="3">
        <v>45</v>
      </c>
      <c r="I52" s="58">
        <v>1.4790000000000001E-3</v>
      </c>
      <c r="J52" s="58">
        <v>1.4779999999999999E-3</v>
      </c>
      <c r="K52" s="59">
        <v>97880.6</v>
      </c>
      <c r="L52" s="59">
        <v>144.69999999999999</v>
      </c>
      <c r="M52" s="61">
        <v>38.36</v>
      </c>
    </row>
    <row r="53" spans="1:13" x14ac:dyDescent="0.2">
      <c r="A53" s="3">
        <v>46</v>
      </c>
      <c r="B53" s="58">
        <v>2.9940000000000001E-3</v>
      </c>
      <c r="C53" s="58">
        <v>2.99E-3</v>
      </c>
      <c r="D53" s="59">
        <v>95946.7</v>
      </c>
      <c r="E53" s="59">
        <v>286.89999999999998</v>
      </c>
      <c r="F53" s="61">
        <v>34.17</v>
      </c>
      <c r="G53" s="3" t="s">
        <v>12</v>
      </c>
      <c r="H53" s="3">
        <v>46</v>
      </c>
      <c r="I53" s="58">
        <v>1.812E-3</v>
      </c>
      <c r="J53" s="58">
        <v>1.81E-3</v>
      </c>
      <c r="K53" s="59">
        <v>97735.9</v>
      </c>
      <c r="L53" s="59">
        <v>176.9</v>
      </c>
      <c r="M53" s="61">
        <v>37.409999999999997</v>
      </c>
    </row>
    <row r="54" spans="1:13" x14ac:dyDescent="0.2">
      <c r="A54" s="3">
        <v>47</v>
      </c>
      <c r="B54" s="58">
        <v>3.2420000000000001E-3</v>
      </c>
      <c r="C54" s="58">
        <v>3.2360000000000002E-3</v>
      </c>
      <c r="D54" s="59">
        <v>95659.8</v>
      </c>
      <c r="E54" s="59">
        <v>309.60000000000002</v>
      </c>
      <c r="F54" s="61">
        <v>33.270000000000003</v>
      </c>
      <c r="G54" s="3" t="s">
        <v>12</v>
      </c>
      <c r="H54" s="3">
        <v>47</v>
      </c>
      <c r="I54" s="58">
        <v>1.4120000000000001E-3</v>
      </c>
      <c r="J54" s="58">
        <v>1.4109999999999999E-3</v>
      </c>
      <c r="K54" s="59">
        <v>97559</v>
      </c>
      <c r="L54" s="59">
        <v>137.6</v>
      </c>
      <c r="M54" s="61">
        <v>36.479999999999997</v>
      </c>
    </row>
    <row r="55" spans="1:13" x14ac:dyDescent="0.2">
      <c r="A55" s="3">
        <v>48</v>
      </c>
      <c r="B55" s="58">
        <v>3.1909999999999998E-3</v>
      </c>
      <c r="C55" s="58">
        <v>3.186E-3</v>
      </c>
      <c r="D55" s="59">
        <v>95350.2</v>
      </c>
      <c r="E55" s="59">
        <v>303.8</v>
      </c>
      <c r="F55" s="61">
        <v>32.380000000000003</v>
      </c>
      <c r="G55" s="3" t="s">
        <v>12</v>
      </c>
      <c r="H55" s="3">
        <v>48</v>
      </c>
      <c r="I55" s="58">
        <v>1.9680000000000001E-3</v>
      </c>
      <c r="J55" s="58">
        <v>1.9659999999999999E-3</v>
      </c>
      <c r="K55" s="59">
        <v>97421.3</v>
      </c>
      <c r="L55" s="59">
        <v>191.5</v>
      </c>
      <c r="M55" s="61">
        <v>35.53</v>
      </c>
    </row>
    <row r="56" spans="1:13" x14ac:dyDescent="0.2">
      <c r="A56" s="3">
        <v>49</v>
      </c>
      <c r="B56" s="58">
        <v>2.797E-3</v>
      </c>
      <c r="C56" s="58">
        <v>2.7929999999999999E-3</v>
      </c>
      <c r="D56" s="59">
        <v>95046.5</v>
      </c>
      <c r="E56" s="59">
        <v>265.39999999999998</v>
      </c>
      <c r="F56" s="61">
        <v>31.48</v>
      </c>
      <c r="G56" s="3" t="s">
        <v>12</v>
      </c>
      <c r="H56" s="3">
        <v>49</v>
      </c>
      <c r="I56" s="58">
        <v>2.588E-3</v>
      </c>
      <c r="J56" s="58">
        <v>2.5850000000000001E-3</v>
      </c>
      <c r="K56" s="59">
        <v>97229.8</v>
      </c>
      <c r="L56" s="59">
        <v>251.3</v>
      </c>
      <c r="M56" s="61">
        <v>34.6</v>
      </c>
    </row>
    <row r="57" spans="1:13" x14ac:dyDescent="0.2">
      <c r="A57" s="3">
        <v>50</v>
      </c>
      <c r="B57" s="58">
        <v>3.369E-3</v>
      </c>
      <c r="C57" s="58">
        <v>3.3639999999999998E-3</v>
      </c>
      <c r="D57" s="59">
        <v>94781</v>
      </c>
      <c r="E57" s="59">
        <v>318.8</v>
      </c>
      <c r="F57" s="61">
        <v>30.57</v>
      </c>
      <c r="G57" s="3" t="s">
        <v>12</v>
      </c>
      <c r="H57" s="3">
        <v>50</v>
      </c>
      <c r="I57" s="58">
        <v>2.3709999999999998E-3</v>
      </c>
      <c r="J57" s="58">
        <v>2.369E-3</v>
      </c>
      <c r="K57" s="59">
        <v>96978.5</v>
      </c>
      <c r="L57" s="59">
        <v>229.7</v>
      </c>
      <c r="M57" s="61">
        <v>33.69</v>
      </c>
    </row>
    <row r="58" spans="1:13" x14ac:dyDescent="0.2">
      <c r="A58" s="3">
        <v>51</v>
      </c>
      <c r="B58" s="58">
        <v>3.6219999999999998E-3</v>
      </c>
      <c r="C58" s="58">
        <v>3.6150000000000002E-3</v>
      </c>
      <c r="D58" s="59">
        <v>94462.2</v>
      </c>
      <c r="E58" s="59">
        <v>341.5</v>
      </c>
      <c r="F58" s="61">
        <v>29.67</v>
      </c>
      <c r="G58" s="3" t="s">
        <v>12</v>
      </c>
      <c r="H58" s="3">
        <v>51</v>
      </c>
      <c r="I58" s="58">
        <v>2.4680000000000001E-3</v>
      </c>
      <c r="J58" s="58">
        <v>2.4650000000000002E-3</v>
      </c>
      <c r="K58" s="59">
        <v>96748.800000000003</v>
      </c>
      <c r="L58" s="59">
        <v>238.5</v>
      </c>
      <c r="M58" s="61">
        <v>32.770000000000003</v>
      </c>
    </row>
    <row r="59" spans="1:13" x14ac:dyDescent="0.2">
      <c r="A59" s="3">
        <v>52</v>
      </c>
      <c r="B59" s="58">
        <v>3.738E-3</v>
      </c>
      <c r="C59" s="58">
        <v>3.7309999999999999E-3</v>
      </c>
      <c r="D59" s="59">
        <v>94120.7</v>
      </c>
      <c r="E59" s="59">
        <v>351.2</v>
      </c>
      <c r="F59" s="61">
        <v>28.78</v>
      </c>
      <c r="G59" s="3" t="s">
        <v>12</v>
      </c>
      <c r="H59" s="3">
        <v>52</v>
      </c>
      <c r="I59" s="58">
        <v>2.8419999999999999E-3</v>
      </c>
      <c r="J59" s="58">
        <v>2.8379999999999998E-3</v>
      </c>
      <c r="K59" s="59">
        <v>96510.2</v>
      </c>
      <c r="L59" s="59">
        <v>273.89999999999998</v>
      </c>
      <c r="M59" s="61">
        <v>31.85</v>
      </c>
    </row>
    <row r="60" spans="1:13" x14ac:dyDescent="0.2">
      <c r="A60" s="3">
        <v>53</v>
      </c>
      <c r="B60" s="58">
        <v>4.6449999999999998E-3</v>
      </c>
      <c r="C60" s="58">
        <v>4.6340000000000001E-3</v>
      </c>
      <c r="D60" s="59">
        <v>93769.5</v>
      </c>
      <c r="E60" s="59">
        <v>434.5</v>
      </c>
      <c r="F60" s="61">
        <v>27.88</v>
      </c>
      <c r="G60" s="3" t="s">
        <v>12</v>
      </c>
      <c r="H60" s="3">
        <v>53</v>
      </c>
      <c r="I60" s="58">
        <v>3.2109999999999999E-3</v>
      </c>
      <c r="J60" s="58">
        <v>3.2060000000000001E-3</v>
      </c>
      <c r="K60" s="59">
        <v>96236.4</v>
      </c>
      <c r="L60" s="59">
        <v>308.5</v>
      </c>
      <c r="M60" s="61">
        <v>30.94</v>
      </c>
    </row>
    <row r="61" spans="1:13" x14ac:dyDescent="0.2">
      <c r="A61" s="3">
        <v>54</v>
      </c>
      <c r="B61" s="58">
        <v>4.8430000000000001E-3</v>
      </c>
      <c r="C61" s="58">
        <v>4.8320000000000004E-3</v>
      </c>
      <c r="D61" s="59">
        <v>93335</v>
      </c>
      <c r="E61" s="59">
        <v>451</v>
      </c>
      <c r="F61" s="61">
        <v>27.01</v>
      </c>
      <c r="G61" s="3" t="s">
        <v>12</v>
      </c>
      <c r="H61" s="3">
        <v>54</v>
      </c>
      <c r="I61" s="58">
        <v>3.375E-3</v>
      </c>
      <c r="J61" s="58">
        <v>3.369E-3</v>
      </c>
      <c r="K61" s="59">
        <v>95927.9</v>
      </c>
      <c r="L61" s="59">
        <v>323.2</v>
      </c>
      <c r="M61" s="61">
        <v>30.03</v>
      </c>
    </row>
    <row r="62" spans="1:13" x14ac:dyDescent="0.2">
      <c r="A62" s="3">
        <v>55</v>
      </c>
      <c r="B62" s="58">
        <v>5.489E-3</v>
      </c>
      <c r="C62" s="58">
        <v>5.4739999999999997E-3</v>
      </c>
      <c r="D62" s="59">
        <v>92884</v>
      </c>
      <c r="E62" s="59">
        <v>508.5</v>
      </c>
      <c r="F62" s="61">
        <v>26.14</v>
      </c>
      <c r="G62" s="3" t="s">
        <v>12</v>
      </c>
      <c r="H62" s="3">
        <v>55</v>
      </c>
      <c r="I62" s="58">
        <v>3.673E-3</v>
      </c>
      <c r="J62" s="58">
        <v>3.666E-3</v>
      </c>
      <c r="K62" s="59">
        <v>95604.6</v>
      </c>
      <c r="L62" s="59">
        <v>350.5</v>
      </c>
      <c r="M62" s="61">
        <v>29.13</v>
      </c>
    </row>
    <row r="63" spans="1:13" x14ac:dyDescent="0.2">
      <c r="A63" s="3">
        <v>56</v>
      </c>
      <c r="B63" s="58">
        <v>6.6730000000000001E-3</v>
      </c>
      <c r="C63" s="58">
        <v>6.6509999999999998E-3</v>
      </c>
      <c r="D63" s="59">
        <v>92375.6</v>
      </c>
      <c r="E63" s="59">
        <v>614.29999999999995</v>
      </c>
      <c r="F63" s="61">
        <v>25.28</v>
      </c>
      <c r="G63" s="3" t="s">
        <v>12</v>
      </c>
      <c r="H63" s="3">
        <v>56</v>
      </c>
      <c r="I63" s="58">
        <v>4.0039999999999997E-3</v>
      </c>
      <c r="J63" s="58">
        <v>3.9960000000000004E-3</v>
      </c>
      <c r="K63" s="59">
        <v>95254.1</v>
      </c>
      <c r="L63" s="59">
        <v>380.7</v>
      </c>
      <c r="M63" s="61">
        <v>28.24</v>
      </c>
    </row>
    <row r="64" spans="1:13" x14ac:dyDescent="0.2">
      <c r="A64" s="3">
        <v>57</v>
      </c>
      <c r="B64" s="58">
        <v>5.8469999999999998E-3</v>
      </c>
      <c r="C64" s="58">
        <v>5.8300000000000001E-3</v>
      </c>
      <c r="D64" s="59">
        <v>91761.3</v>
      </c>
      <c r="E64" s="59">
        <v>535</v>
      </c>
      <c r="F64" s="61">
        <v>24.45</v>
      </c>
      <c r="G64" s="3" t="s">
        <v>12</v>
      </c>
      <c r="H64" s="3">
        <v>57</v>
      </c>
      <c r="I64" s="58">
        <v>4.3889999999999997E-3</v>
      </c>
      <c r="J64" s="58">
        <v>4.3800000000000002E-3</v>
      </c>
      <c r="K64" s="59">
        <v>94873.4</v>
      </c>
      <c r="L64" s="59">
        <v>415.5</v>
      </c>
      <c r="M64" s="61">
        <v>27.35</v>
      </c>
    </row>
    <row r="65" spans="1:13" x14ac:dyDescent="0.2">
      <c r="A65" s="3">
        <v>58</v>
      </c>
      <c r="B65" s="58">
        <v>7.4419999999999998E-3</v>
      </c>
      <c r="C65" s="58">
        <v>7.4149999999999997E-3</v>
      </c>
      <c r="D65" s="59">
        <v>91226.3</v>
      </c>
      <c r="E65" s="59">
        <v>676.4</v>
      </c>
      <c r="F65" s="61">
        <v>23.59</v>
      </c>
      <c r="G65" s="3" t="s">
        <v>12</v>
      </c>
      <c r="H65" s="3">
        <v>58</v>
      </c>
      <c r="I65" s="58">
        <v>4.5079999999999999E-3</v>
      </c>
      <c r="J65" s="58">
        <v>4.4980000000000003E-3</v>
      </c>
      <c r="K65" s="59">
        <v>94457.9</v>
      </c>
      <c r="L65" s="59">
        <v>424.9</v>
      </c>
      <c r="M65" s="61">
        <v>26.47</v>
      </c>
    </row>
    <row r="66" spans="1:13" x14ac:dyDescent="0.2">
      <c r="A66" s="3">
        <v>59</v>
      </c>
      <c r="B66" s="58">
        <v>7.3130000000000001E-3</v>
      </c>
      <c r="C66" s="58">
        <v>7.2870000000000001E-3</v>
      </c>
      <c r="D66" s="59">
        <v>90549.8</v>
      </c>
      <c r="E66" s="59">
        <v>659.8</v>
      </c>
      <c r="F66" s="61">
        <v>22.76</v>
      </c>
      <c r="G66" s="3" t="s">
        <v>12</v>
      </c>
      <c r="H66" s="3">
        <v>59</v>
      </c>
      <c r="I66" s="58">
        <v>5.1929999999999997E-3</v>
      </c>
      <c r="J66" s="58">
        <v>5.1789999999999996E-3</v>
      </c>
      <c r="K66" s="59">
        <v>94033.1</v>
      </c>
      <c r="L66" s="59">
        <v>487</v>
      </c>
      <c r="M66" s="61">
        <v>25.59</v>
      </c>
    </row>
    <row r="67" spans="1:13" x14ac:dyDescent="0.2">
      <c r="A67" s="3">
        <v>60</v>
      </c>
      <c r="B67" s="58">
        <v>8.5019999999999991E-3</v>
      </c>
      <c r="C67" s="58">
        <v>8.4659999999999996E-3</v>
      </c>
      <c r="D67" s="59">
        <v>89890</v>
      </c>
      <c r="E67" s="59">
        <v>761</v>
      </c>
      <c r="F67" s="61">
        <v>21.92</v>
      </c>
      <c r="G67" s="3" t="s">
        <v>12</v>
      </c>
      <c r="H67" s="3">
        <v>60</v>
      </c>
      <c r="I67" s="58">
        <v>5.7489999999999998E-3</v>
      </c>
      <c r="J67" s="58">
        <v>5.7330000000000002E-3</v>
      </c>
      <c r="K67" s="59">
        <v>93546</v>
      </c>
      <c r="L67" s="59">
        <v>536.29999999999995</v>
      </c>
      <c r="M67" s="61">
        <v>24.72</v>
      </c>
    </row>
    <row r="68" spans="1:13" x14ac:dyDescent="0.2">
      <c r="A68" s="3">
        <v>61</v>
      </c>
      <c r="B68" s="58">
        <v>9.5519999999999997E-3</v>
      </c>
      <c r="C68" s="58">
        <v>9.5069999999999998E-3</v>
      </c>
      <c r="D68" s="59">
        <v>89129</v>
      </c>
      <c r="E68" s="59">
        <v>847.3</v>
      </c>
      <c r="F68" s="61">
        <v>21.1</v>
      </c>
      <c r="G68" s="3" t="s">
        <v>12</v>
      </c>
      <c r="H68" s="3">
        <v>61</v>
      </c>
      <c r="I68" s="58">
        <v>6.6990000000000001E-3</v>
      </c>
      <c r="J68" s="58">
        <v>6.6759999999999996E-3</v>
      </c>
      <c r="K68" s="59">
        <v>93009.8</v>
      </c>
      <c r="L68" s="59">
        <v>621</v>
      </c>
      <c r="M68" s="61">
        <v>23.86</v>
      </c>
    </row>
    <row r="69" spans="1:13" x14ac:dyDescent="0.2">
      <c r="A69" s="3">
        <v>62</v>
      </c>
      <c r="B69" s="58">
        <v>1.0619E-2</v>
      </c>
      <c r="C69" s="58">
        <v>1.0562999999999999E-2</v>
      </c>
      <c r="D69" s="59">
        <v>88281.7</v>
      </c>
      <c r="E69" s="59">
        <v>932.5</v>
      </c>
      <c r="F69" s="61">
        <v>20.3</v>
      </c>
      <c r="G69" s="3" t="s">
        <v>12</v>
      </c>
      <c r="H69" s="3">
        <v>62</v>
      </c>
      <c r="I69" s="58">
        <v>7.2769999999999996E-3</v>
      </c>
      <c r="J69" s="58">
        <v>7.2509999999999996E-3</v>
      </c>
      <c r="K69" s="59">
        <v>92388.800000000003</v>
      </c>
      <c r="L69" s="59">
        <v>669.9</v>
      </c>
      <c r="M69" s="61">
        <v>23.01</v>
      </c>
    </row>
    <row r="70" spans="1:13" x14ac:dyDescent="0.2">
      <c r="A70" s="3">
        <v>63</v>
      </c>
      <c r="B70" s="58">
        <v>1.1169999999999999E-2</v>
      </c>
      <c r="C70" s="58">
        <v>1.1108E-2</v>
      </c>
      <c r="D70" s="59">
        <v>87349.2</v>
      </c>
      <c r="E70" s="59">
        <v>970.3</v>
      </c>
      <c r="F70" s="61">
        <v>19.510000000000002</v>
      </c>
      <c r="G70" s="3" t="s">
        <v>12</v>
      </c>
      <c r="H70" s="3">
        <v>63</v>
      </c>
      <c r="I70" s="58">
        <v>7.0699999999999999E-3</v>
      </c>
      <c r="J70" s="58">
        <v>7.045E-3</v>
      </c>
      <c r="K70" s="59">
        <v>91718.9</v>
      </c>
      <c r="L70" s="59">
        <v>646.1</v>
      </c>
      <c r="M70" s="61">
        <v>22.18</v>
      </c>
    </row>
    <row r="71" spans="1:13" x14ac:dyDescent="0.2">
      <c r="A71" s="3">
        <v>64</v>
      </c>
      <c r="B71" s="58">
        <v>1.128E-2</v>
      </c>
      <c r="C71" s="58">
        <v>1.1217E-2</v>
      </c>
      <c r="D71" s="59">
        <v>86378.9</v>
      </c>
      <c r="E71" s="59">
        <v>968.9</v>
      </c>
      <c r="F71" s="61">
        <v>18.73</v>
      </c>
      <c r="G71" s="3" t="s">
        <v>12</v>
      </c>
      <c r="H71" s="3">
        <v>64</v>
      </c>
      <c r="I71" s="58">
        <v>7.6280000000000002E-3</v>
      </c>
      <c r="J71" s="58">
        <v>7.5989999999999999E-3</v>
      </c>
      <c r="K71" s="59">
        <v>91072.8</v>
      </c>
      <c r="L71" s="59">
        <v>692.1</v>
      </c>
      <c r="M71" s="61">
        <v>21.33</v>
      </c>
    </row>
    <row r="72" spans="1:13" x14ac:dyDescent="0.2">
      <c r="A72" s="3">
        <v>65</v>
      </c>
      <c r="B72" s="58">
        <v>1.1797999999999999E-2</v>
      </c>
      <c r="C72" s="58">
        <v>1.1729E-2</v>
      </c>
      <c r="D72" s="59">
        <v>85410</v>
      </c>
      <c r="E72" s="59">
        <v>1001.8</v>
      </c>
      <c r="F72" s="61">
        <v>17.93</v>
      </c>
      <c r="G72" s="3" t="s">
        <v>12</v>
      </c>
      <c r="H72" s="3">
        <v>65</v>
      </c>
      <c r="I72" s="58">
        <v>8.4200000000000004E-3</v>
      </c>
      <c r="J72" s="58">
        <v>8.3840000000000008E-3</v>
      </c>
      <c r="K72" s="59">
        <v>90380.7</v>
      </c>
      <c r="L72" s="59">
        <v>757.8</v>
      </c>
      <c r="M72" s="61">
        <v>20.49</v>
      </c>
    </row>
    <row r="73" spans="1:13" x14ac:dyDescent="0.2">
      <c r="A73" s="3">
        <v>66</v>
      </c>
      <c r="B73" s="58">
        <v>1.4855999999999999E-2</v>
      </c>
      <c r="C73" s="58">
        <v>1.4746E-2</v>
      </c>
      <c r="D73" s="59">
        <v>84408.2</v>
      </c>
      <c r="E73" s="59">
        <v>1244.7</v>
      </c>
      <c r="F73" s="61">
        <v>17.14</v>
      </c>
      <c r="G73" s="3" t="s">
        <v>12</v>
      </c>
      <c r="H73" s="3">
        <v>66</v>
      </c>
      <c r="I73" s="58">
        <v>9.5659999999999999E-3</v>
      </c>
      <c r="J73" s="58">
        <v>9.5209999999999999E-3</v>
      </c>
      <c r="K73" s="59">
        <v>89622.9</v>
      </c>
      <c r="L73" s="59">
        <v>853.3</v>
      </c>
      <c r="M73" s="61">
        <v>19.66</v>
      </c>
    </row>
    <row r="74" spans="1:13" x14ac:dyDescent="0.2">
      <c r="A74" s="3">
        <v>67</v>
      </c>
      <c r="B74" s="58">
        <v>1.5691E-2</v>
      </c>
      <c r="C74" s="58">
        <v>1.5569E-2</v>
      </c>
      <c r="D74" s="59">
        <v>83163.5</v>
      </c>
      <c r="E74" s="59">
        <v>1294.8</v>
      </c>
      <c r="F74" s="61">
        <v>16.39</v>
      </c>
      <c r="G74" s="3" t="s">
        <v>12</v>
      </c>
      <c r="H74" s="3">
        <v>67</v>
      </c>
      <c r="I74" s="58">
        <v>1.1028E-2</v>
      </c>
      <c r="J74" s="58">
        <v>1.0968E-2</v>
      </c>
      <c r="K74" s="59">
        <v>88769.600000000006</v>
      </c>
      <c r="L74" s="59">
        <v>973.6</v>
      </c>
      <c r="M74" s="61">
        <v>18.84</v>
      </c>
    </row>
    <row r="75" spans="1:13" x14ac:dyDescent="0.2">
      <c r="A75" s="3">
        <v>68</v>
      </c>
      <c r="B75" s="58">
        <v>1.7049999999999999E-2</v>
      </c>
      <c r="C75" s="58">
        <v>1.6906000000000001E-2</v>
      </c>
      <c r="D75" s="59">
        <v>81868.800000000003</v>
      </c>
      <c r="E75" s="59">
        <v>1384.1</v>
      </c>
      <c r="F75" s="61">
        <v>15.64</v>
      </c>
      <c r="G75" s="3" t="s">
        <v>12</v>
      </c>
      <c r="H75" s="3">
        <v>68</v>
      </c>
      <c r="I75" s="58">
        <v>1.1939999999999999E-2</v>
      </c>
      <c r="J75" s="58">
        <v>1.1868999999999999E-2</v>
      </c>
      <c r="K75" s="59">
        <v>87796</v>
      </c>
      <c r="L75" s="59">
        <v>1042.0999999999999</v>
      </c>
      <c r="M75" s="61">
        <v>18.05</v>
      </c>
    </row>
    <row r="76" spans="1:13" x14ac:dyDescent="0.2">
      <c r="A76" s="3">
        <v>69</v>
      </c>
      <c r="B76" s="58">
        <v>1.9399E-2</v>
      </c>
      <c r="C76" s="58">
        <v>1.9213000000000001E-2</v>
      </c>
      <c r="D76" s="59">
        <v>80484.600000000006</v>
      </c>
      <c r="E76" s="59">
        <v>1546.3</v>
      </c>
      <c r="F76" s="61">
        <v>14.9</v>
      </c>
      <c r="G76" s="3" t="s">
        <v>12</v>
      </c>
      <c r="H76" s="3">
        <v>69</v>
      </c>
      <c r="I76" s="58">
        <v>1.2961E-2</v>
      </c>
      <c r="J76" s="58">
        <v>1.2878000000000001E-2</v>
      </c>
      <c r="K76" s="59">
        <v>86753.9</v>
      </c>
      <c r="L76" s="59">
        <v>1117.2</v>
      </c>
      <c r="M76" s="61">
        <v>17.260000000000002</v>
      </c>
    </row>
    <row r="77" spans="1:13" x14ac:dyDescent="0.2">
      <c r="A77" s="3">
        <v>70</v>
      </c>
      <c r="B77" s="58">
        <v>2.2082999999999998E-2</v>
      </c>
      <c r="C77" s="58">
        <v>2.1842E-2</v>
      </c>
      <c r="D77" s="59">
        <v>78938.3</v>
      </c>
      <c r="E77" s="59">
        <v>1724.1</v>
      </c>
      <c r="F77" s="61">
        <v>14.18</v>
      </c>
      <c r="G77" s="3" t="s">
        <v>12</v>
      </c>
      <c r="H77" s="3">
        <v>70</v>
      </c>
      <c r="I77" s="58">
        <v>1.4237E-2</v>
      </c>
      <c r="J77" s="58">
        <v>1.4137E-2</v>
      </c>
      <c r="K77" s="59">
        <v>85636.7</v>
      </c>
      <c r="L77" s="59">
        <v>1210.5999999999999</v>
      </c>
      <c r="M77" s="61">
        <v>16.48</v>
      </c>
    </row>
    <row r="78" spans="1:13" x14ac:dyDescent="0.2">
      <c r="A78" s="3">
        <v>71</v>
      </c>
      <c r="B78" s="58">
        <v>2.4929E-2</v>
      </c>
      <c r="C78" s="58">
        <v>2.4622000000000002E-2</v>
      </c>
      <c r="D78" s="59">
        <v>77214.2</v>
      </c>
      <c r="E78" s="59">
        <v>1901.2</v>
      </c>
      <c r="F78" s="61">
        <v>13.49</v>
      </c>
      <c r="G78" s="3" t="s">
        <v>12</v>
      </c>
      <c r="H78" s="3">
        <v>71</v>
      </c>
      <c r="I78" s="58">
        <v>1.5709000000000001E-2</v>
      </c>
      <c r="J78" s="58">
        <v>1.5587E-2</v>
      </c>
      <c r="K78" s="59">
        <v>84426.1</v>
      </c>
      <c r="L78" s="59">
        <v>1315.9</v>
      </c>
      <c r="M78" s="61">
        <v>15.71</v>
      </c>
    </row>
    <row r="79" spans="1:13" x14ac:dyDescent="0.2">
      <c r="A79" s="3">
        <v>72</v>
      </c>
      <c r="B79" s="58">
        <v>2.8051E-2</v>
      </c>
      <c r="C79" s="58">
        <v>2.7663E-2</v>
      </c>
      <c r="D79" s="59">
        <v>75313</v>
      </c>
      <c r="E79" s="59">
        <v>2083.4</v>
      </c>
      <c r="F79" s="61">
        <v>12.82</v>
      </c>
      <c r="G79" s="3" t="s">
        <v>12</v>
      </c>
      <c r="H79" s="3">
        <v>72</v>
      </c>
      <c r="I79" s="58">
        <v>1.7551000000000001E-2</v>
      </c>
      <c r="J79" s="58">
        <v>1.7399000000000001E-2</v>
      </c>
      <c r="K79" s="59">
        <v>83110.100000000006</v>
      </c>
      <c r="L79" s="59">
        <v>1446</v>
      </c>
      <c r="M79" s="61">
        <v>14.95</v>
      </c>
    </row>
    <row r="80" spans="1:13" x14ac:dyDescent="0.2">
      <c r="A80" s="3">
        <v>73</v>
      </c>
      <c r="B80" s="58">
        <v>2.8638E-2</v>
      </c>
      <c r="C80" s="58">
        <v>2.8233999999999999E-2</v>
      </c>
      <c r="D80" s="59">
        <v>73229.600000000006</v>
      </c>
      <c r="E80" s="59">
        <v>2067.6</v>
      </c>
      <c r="F80" s="61">
        <v>12.17</v>
      </c>
      <c r="G80" s="3" t="s">
        <v>12</v>
      </c>
      <c r="H80" s="3">
        <v>73</v>
      </c>
      <c r="I80" s="58">
        <v>2.0708000000000001E-2</v>
      </c>
      <c r="J80" s="58">
        <v>2.0494999999999999E-2</v>
      </c>
      <c r="K80" s="59">
        <v>81664.100000000006</v>
      </c>
      <c r="L80" s="59">
        <v>1673.7</v>
      </c>
      <c r="M80" s="61">
        <v>14.2</v>
      </c>
    </row>
    <row r="81" spans="1:13" x14ac:dyDescent="0.2">
      <c r="A81" s="3">
        <v>74</v>
      </c>
      <c r="B81" s="58">
        <v>3.3641999999999998E-2</v>
      </c>
      <c r="C81" s="58">
        <v>3.3085999999999997E-2</v>
      </c>
      <c r="D81" s="59">
        <v>71162</v>
      </c>
      <c r="E81" s="59">
        <v>2354.4</v>
      </c>
      <c r="F81" s="61">
        <v>11.51</v>
      </c>
      <c r="G81" s="3" t="s">
        <v>12</v>
      </c>
      <c r="H81" s="3">
        <v>74</v>
      </c>
      <c r="I81" s="58">
        <v>2.1489999999999999E-2</v>
      </c>
      <c r="J81" s="58">
        <v>2.1260999999999999E-2</v>
      </c>
      <c r="K81" s="59">
        <v>79990.399999999994</v>
      </c>
      <c r="L81" s="59">
        <v>1700.7</v>
      </c>
      <c r="M81" s="61">
        <v>13.49</v>
      </c>
    </row>
    <row r="82" spans="1:13" x14ac:dyDescent="0.2">
      <c r="A82" s="3">
        <v>75</v>
      </c>
      <c r="B82" s="58">
        <v>3.6476000000000001E-2</v>
      </c>
      <c r="C82" s="58">
        <v>3.5823000000000001E-2</v>
      </c>
      <c r="D82" s="59">
        <v>68807.600000000006</v>
      </c>
      <c r="E82" s="59">
        <v>2464.9</v>
      </c>
      <c r="F82" s="61">
        <v>10.88</v>
      </c>
      <c r="G82" s="3" t="s">
        <v>12</v>
      </c>
      <c r="H82" s="3">
        <v>75</v>
      </c>
      <c r="I82" s="58">
        <v>2.4986999999999999E-2</v>
      </c>
      <c r="J82" s="58">
        <v>2.4679E-2</v>
      </c>
      <c r="K82" s="59">
        <v>78289.7</v>
      </c>
      <c r="L82" s="59">
        <v>1932.1</v>
      </c>
      <c r="M82" s="61">
        <v>12.77</v>
      </c>
    </row>
    <row r="83" spans="1:13" x14ac:dyDescent="0.2">
      <c r="A83" s="3">
        <v>76</v>
      </c>
      <c r="B83" s="58">
        <v>4.0464E-2</v>
      </c>
      <c r="C83" s="58">
        <v>3.9661000000000002E-2</v>
      </c>
      <c r="D83" s="59">
        <v>66342.7</v>
      </c>
      <c r="E83" s="59">
        <v>2631.2</v>
      </c>
      <c r="F83" s="61">
        <v>10.27</v>
      </c>
      <c r="G83" s="3" t="s">
        <v>12</v>
      </c>
      <c r="H83" s="3">
        <v>76</v>
      </c>
      <c r="I83" s="58">
        <v>2.6987000000000001E-2</v>
      </c>
      <c r="J83" s="58">
        <v>2.6627000000000001E-2</v>
      </c>
      <c r="K83" s="59">
        <v>76357.600000000006</v>
      </c>
      <c r="L83" s="59">
        <v>2033.2</v>
      </c>
      <c r="M83" s="61">
        <v>12.08</v>
      </c>
    </row>
    <row r="84" spans="1:13" x14ac:dyDescent="0.2">
      <c r="A84" s="3">
        <v>77</v>
      </c>
      <c r="B84" s="58">
        <v>4.4214999999999997E-2</v>
      </c>
      <c r="C84" s="58">
        <v>4.3257999999999998E-2</v>
      </c>
      <c r="D84" s="59">
        <v>63711.5</v>
      </c>
      <c r="E84" s="59">
        <v>2756</v>
      </c>
      <c r="F84" s="61">
        <v>9.67</v>
      </c>
      <c r="G84" s="3" t="s">
        <v>12</v>
      </c>
      <c r="H84" s="3">
        <v>77</v>
      </c>
      <c r="I84" s="58">
        <v>3.0831000000000001E-2</v>
      </c>
      <c r="J84" s="58">
        <v>3.0363000000000001E-2</v>
      </c>
      <c r="K84" s="59">
        <v>74324.399999999994</v>
      </c>
      <c r="L84" s="59">
        <v>2256.6999999999998</v>
      </c>
      <c r="M84" s="61">
        <v>11.4</v>
      </c>
    </row>
    <row r="85" spans="1:13" x14ac:dyDescent="0.2">
      <c r="A85" s="3">
        <v>78</v>
      </c>
      <c r="B85" s="58">
        <v>4.7185999999999999E-2</v>
      </c>
      <c r="C85" s="58">
        <v>4.6098E-2</v>
      </c>
      <c r="D85" s="59">
        <v>60955.4</v>
      </c>
      <c r="E85" s="59">
        <v>2809.9</v>
      </c>
      <c r="F85" s="61">
        <v>9.09</v>
      </c>
      <c r="G85" s="3" t="s">
        <v>12</v>
      </c>
      <c r="H85" s="3">
        <v>78</v>
      </c>
      <c r="I85" s="58">
        <v>3.2967999999999997E-2</v>
      </c>
      <c r="J85" s="58">
        <v>3.2432999999999997E-2</v>
      </c>
      <c r="K85" s="59">
        <v>72067.600000000006</v>
      </c>
      <c r="L85" s="59">
        <v>2337.4</v>
      </c>
      <c r="M85" s="61">
        <v>10.74</v>
      </c>
    </row>
    <row r="86" spans="1:13" x14ac:dyDescent="0.2">
      <c r="A86" s="3">
        <v>79</v>
      </c>
      <c r="B86" s="58">
        <v>5.3475000000000002E-2</v>
      </c>
      <c r="C86" s="58">
        <v>5.2082999999999997E-2</v>
      </c>
      <c r="D86" s="59">
        <v>58145.5</v>
      </c>
      <c r="E86" s="59">
        <v>3028.4</v>
      </c>
      <c r="F86" s="61">
        <v>8.5</v>
      </c>
      <c r="G86" s="3" t="s">
        <v>12</v>
      </c>
      <c r="H86" s="3">
        <v>79</v>
      </c>
      <c r="I86" s="58">
        <v>3.7651999999999998E-2</v>
      </c>
      <c r="J86" s="58">
        <v>3.6956000000000003E-2</v>
      </c>
      <c r="K86" s="59">
        <v>69730.2</v>
      </c>
      <c r="L86" s="59">
        <v>2576.9</v>
      </c>
      <c r="M86" s="61">
        <v>10.08</v>
      </c>
    </row>
    <row r="87" spans="1:13" x14ac:dyDescent="0.2">
      <c r="A87" s="3">
        <v>80</v>
      </c>
      <c r="B87" s="58">
        <v>6.1499999999999999E-2</v>
      </c>
      <c r="C87" s="58">
        <v>5.9665000000000003E-2</v>
      </c>
      <c r="D87" s="59">
        <v>55117.2</v>
      </c>
      <c r="E87" s="59">
        <v>3288.6</v>
      </c>
      <c r="F87" s="61">
        <v>7.94</v>
      </c>
      <c r="G87" s="3" t="s">
        <v>12</v>
      </c>
      <c r="H87" s="3">
        <v>80</v>
      </c>
      <c r="I87" s="58">
        <v>4.6394999999999999E-2</v>
      </c>
      <c r="J87" s="58">
        <v>4.5343000000000001E-2</v>
      </c>
      <c r="K87" s="59">
        <v>67153.3</v>
      </c>
      <c r="L87" s="59">
        <v>3045</v>
      </c>
      <c r="M87" s="61">
        <v>9.4499999999999993</v>
      </c>
    </row>
    <row r="88" spans="1:13" x14ac:dyDescent="0.2">
      <c r="A88" s="3">
        <v>81</v>
      </c>
      <c r="B88" s="58">
        <v>7.1252999999999997E-2</v>
      </c>
      <c r="C88" s="58">
        <v>6.8802000000000002E-2</v>
      </c>
      <c r="D88" s="59">
        <v>51828.6</v>
      </c>
      <c r="E88" s="59">
        <v>3565.9</v>
      </c>
      <c r="F88" s="61">
        <v>7.41</v>
      </c>
      <c r="G88" s="3" t="s">
        <v>12</v>
      </c>
      <c r="H88" s="3">
        <v>81</v>
      </c>
      <c r="I88" s="58">
        <v>4.7435999999999999E-2</v>
      </c>
      <c r="J88" s="58">
        <v>4.6337000000000003E-2</v>
      </c>
      <c r="K88" s="59">
        <v>64108.3</v>
      </c>
      <c r="L88" s="59">
        <v>2970.6</v>
      </c>
      <c r="M88" s="61">
        <v>8.8800000000000008</v>
      </c>
    </row>
    <row r="89" spans="1:13" x14ac:dyDescent="0.2">
      <c r="A89" s="3">
        <v>82</v>
      </c>
      <c r="B89" s="58">
        <v>7.8725000000000003E-2</v>
      </c>
      <c r="C89" s="58">
        <v>7.5743000000000005E-2</v>
      </c>
      <c r="D89" s="59">
        <v>48262.7</v>
      </c>
      <c r="E89" s="59">
        <v>3655.6</v>
      </c>
      <c r="F89" s="61">
        <v>6.93</v>
      </c>
      <c r="G89" s="3" t="s">
        <v>12</v>
      </c>
      <c r="H89" s="3">
        <v>82</v>
      </c>
      <c r="I89" s="58">
        <v>5.552E-2</v>
      </c>
      <c r="J89" s="58">
        <v>5.4019999999999999E-2</v>
      </c>
      <c r="K89" s="59">
        <v>61137.8</v>
      </c>
      <c r="L89" s="59">
        <v>3302.7</v>
      </c>
      <c r="M89" s="61">
        <v>8.2799999999999994</v>
      </c>
    </row>
    <row r="90" spans="1:13" x14ac:dyDescent="0.2">
      <c r="A90" s="3">
        <v>83</v>
      </c>
      <c r="B90" s="58">
        <v>8.9821999999999999E-2</v>
      </c>
      <c r="C90" s="58">
        <v>8.5961999999999997E-2</v>
      </c>
      <c r="D90" s="59">
        <v>44607.1</v>
      </c>
      <c r="E90" s="59">
        <v>3834.5</v>
      </c>
      <c r="F90" s="61">
        <v>6.45</v>
      </c>
      <c r="G90" s="3" t="s">
        <v>12</v>
      </c>
      <c r="H90" s="3">
        <v>83</v>
      </c>
      <c r="I90" s="58">
        <v>6.4210000000000003E-2</v>
      </c>
      <c r="J90" s="58">
        <v>6.2212999999999997E-2</v>
      </c>
      <c r="K90" s="59">
        <v>57835.1</v>
      </c>
      <c r="L90" s="59">
        <v>3598.1</v>
      </c>
      <c r="M90" s="61">
        <v>7.73</v>
      </c>
    </row>
    <row r="91" spans="1:13" x14ac:dyDescent="0.2">
      <c r="A91" s="3">
        <v>84</v>
      </c>
      <c r="B91" s="58">
        <v>0.10248699999999999</v>
      </c>
      <c r="C91" s="58">
        <v>9.7490999999999994E-2</v>
      </c>
      <c r="D91" s="59">
        <v>40772.6</v>
      </c>
      <c r="E91" s="59">
        <v>3975</v>
      </c>
      <c r="F91" s="61">
        <v>6.01</v>
      </c>
      <c r="G91" s="3" t="s">
        <v>12</v>
      </c>
      <c r="H91" s="3">
        <v>84</v>
      </c>
      <c r="I91" s="58">
        <v>6.9874000000000006E-2</v>
      </c>
      <c r="J91" s="58">
        <v>6.7516000000000007E-2</v>
      </c>
      <c r="K91" s="59">
        <v>54237</v>
      </c>
      <c r="L91" s="59">
        <v>3661.8</v>
      </c>
      <c r="M91" s="61">
        <v>7.21</v>
      </c>
    </row>
    <row r="92" spans="1:13" x14ac:dyDescent="0.2">
      <c r="A92" s="3">
        <v>85</v>
      </c>
      <c r="B92" s="58">
        <v>0.11018600000000001</v>
      </c>
      <c r="C92" s="58">
        <v>0.104432</v>
      </c>
      <c r="D92" s="59">
        <v>36797.599999999999</v>
      </c>
      <c r="E92" s="59">
        <v>3842.9</v>
      </c>
      <c r="F92" s="61">
        <v>5.61</v>
      </c>
      <c r="G92" s="3" t="s">
        <v>12</v>
      </c>
      <c r="H92" s="3">
        <v>85</v>
      </c>
      <c r="I92" s="58">
        <v>8.4908999999999998E-2</v>
      </c>
      <c r="J92" s="58">
        <v>8.1450999999999996E-2</v>
      </c>
      <c r="K92" s="59">
        <v>50575.199999999997</v>
      </c>
      <c r="L92" s="59">
        <v>4119.3999999999996</v>
      </c>
      <c r="M92" s="61">
        <v>6.69</v>
      </c>
    </row>
    <row r="93" spans="1:13" x14ac:dyDescent="0.2">
      <c r="A93" s="3">
        <v>86</v>
      </c>
      <c r="B93" s="58">
        <v>0.127023</v>
      </c>
      <c r="C93" s="58">
        <v>0.119437</v>
      </c>
      <c r="D93" s="59">
        <v>32954.800000000003</v>
      </c>
      <c r="E93" s="59">
        <v>3936</v>
      </c>
      <c r="F93" s="61">
        <v>5.2</v>
      </c>
      <c r="G93" s="3" t="s">
        <v>12</v>
      </c>
      <c r="H93" s="3">
        <v>86</v>
      </c>
      <c r="I93" s="58">
        <v>9.3675999999999995E-2</v>
      </c>
      <c r="J93" s="58">
        <v>8.9483999999999994E-2</v>
      </c>
      <c r="K93" s="59">
        <v>46455.8</v>
      </c>
      <c r="L93" s="59">
        <v>4157.1000000000004</v>
      </c>
      <c r="M93" s="61">
        <v>6.24</v>
      </c>
    </row>
    <row r="94" spans="1:13" x14ac:dyDescent="0.2">
      <c r="A94" s="3">
        <v>87</v>
      </c>
      <c r="B94" s="58">
        <v>0.13398099999999999</v>
      </c>
      <c r="C94" s="58">
        <v>0.12556899999999999</v>
      </c>
      <c r="D94" s="59">
        <v>29018.799999999999</v>
      </c>
      <c r="E94" s="59">
        <v>3643.9</v>
      </c>
      <c r="F94" s="61">
        <v>4.84</v>
      </c>
      <c r="G94" s="3" t="s">
        <v>12</v>
      </c>
      <c r="H94" s="3">
        <v>87</v>
      </c>
      <c r="I94" s="58">
        <v>0.104598</v>
      </c>
      <c r="J94" s="58">
        <v>9.9399000000000001E-2</v>
      </c>
      <c r="K94" s="59">
        <v>42298.7</v>
      </c>
      <c r="L94" s="59">
        <v>4204.5</v>
      </c>
      <c r="M94" s="61">
        <v>5.81</v>
      </c>
    </row>
    <row r="95" spans="1:13" x14ac:dyDescent="0.2">
      <c r="A95" s="3">
        <v>88</v>
      </c>
      <c r="B95" s="58">
        <v>0.155693</v>
      </c>
      <c r="C95" s="58">
        <v>0.14444799999999999</v>
      </c>
      <c r="D95" s="59">
        <v>25374.9</v>
      </c>
      <c r="E95" s="59">
        <v>3665.4</v>
      </c>
      <c r="F95" s="61">
        <v>4.46</v>
      </c>
      <c r="G95" s="3" t="s">
        <v>12</v>
      </c>
      <c r="H95" s="3">
        <v>88</v>
      </c>
      <c r="I95" s="58">
        <v>0.11407299999999999</v>
      </c>
      <c r="J95" s="58">
        <v>0.107918</v>
      </c>
      <c r="K95" s="59">
        <v>38094.300000000003</v>
      </c>
      <c r="L95" s="59">
        <v>4111</v>
      </c>
      <c r="M95" s="61">
        <v>5.39</v>
      </c>
    </row>
    <row r="96" spans="1:13" x14ac:dyDescent="0.2">
      <c r="A96" s="3">
        <v>89</v>
      </c>
      <c r="B96" s="58">
        <v>0.17341799999999999</v>
      </c>
      <c r="C96" s="58">
        <v>0.159581</v>
      </c>
      <c r="D96" s="59">
        <v>21709.599999999999</v>
      </c>
      <c r="E96" s="59">
        <v>3464.4</v>
      </c>
      <c r="F96" s="61">
        <v>4.13</v>
      </c>
      <c r="G96" s="3" t="s">
        <v>12</v>
      </c>
      <c r="H96" s="3">
        <v>89</v>
      </c>
      <c r="I96" s="58">
        <v>0.12820000000000001</v>
      </c>
      <c r="J96" s="58">
        <v>0.120477</v>
      </c>
      <c r="K96" s="59">
        <v>33983.199999999997</v>
      </c>
      <c r="L96" s="59">
        <v>4094.2</v>
      </c>
      <c r="M96" s="61">
        <v>4.9800000000000004</v>
      </c>
    </row>
    <row r="97" spans="1:13" x14ac:dyDescent="0.2">
      <c r="A97" s="3">
        <v>90</v>
      </c>
      <c r="B97" s="58">
        <v>0.20241000000000001</v>
      </c>
      <c r="C97" s="58">
        <v>0.183808</v>
      </c>
      <c r="D97" s="59">
        <v>18245.099999999999</v>
      </c>
      <c r="E97" s="59">
        <v>3353.6</v>
      </c>
      <c r="F97" s="61">
        <v>3.82</v>
      </c>
      <c r="G97" s="3" t="s">
        <v>12</v>
      </c>
      <c r="H97" s="3">
        <v>90</v>
      </c>
      <c r="I97" s="58">
        <v>0.14394199999999999</v>
      </c>
      <c r="J97" s="58">
        <v>0.13427800000000001</v>
      </c>
      <c r="K97" s="59">
        <v>29889</v>
      </c>
      <c r="L97" s="59">
        <v>4013.4</v>
      </c>
      <c r="M97" s="61">
        <v>4.5999999999999996</v>
      </c>
    </row>
    <row r="98" spans="1:13" x14ac:dyDescent="0.2">
      <c r="A98" s="3">
        <v>91</v>
      </c>
      <c r="B98" s="58">
        <v>0.21326999999999999</v>
      </c>
      <c r="C98" s="58">
        <v>0.192719</v>
      </c>
      <c r="D98" s="59">
        <v>14891.5</v>
      </c>
      <c r="E98" s="59">
        <v>2869.9</v>
      </c>
      <c r="F98" s="61">
        <v>3.57</v>
      </c>
      <c r="G98" s="3" t="s">
        <v>12</v>
      </c>
      <c r="H98" s="3">
        <v>91</v>
      </c>
      <c r="I98" s="58">
        <v>0.16461100000000001</v>
      </c>
      <c r="J98" s="58">
        <v>0.15209300000000001</v>
      </c>
      <c r="K98" s="59">
        <v>25875.599999999999</v>
      </c>
      <c r="L98" s="59">
        <v>3935.5</v>
      </c>
      <c r="M98" s="61">
        <v>4.2300000000000004</v>
      </c>
    </row>
    <row r="99" spans="1:13" x14ac:dyDescent="0.2">
      <c r="A99" s="3">
        <v>92</v>
      </c>
      <c r="B99" s="58">
        <v>0.24005799999999999</v>
      </c>
      <c r="C99" s="58">
        <v>0.21433199999999999</v>
      </c>
      <c r="D99" s="59">
        <v>12021.6</v>
      </c>
      <c r="E99" s="59">
        <v>2576.6</v>
      </c>
      <c r="F99" s="61">
        <v>3.3</v>
      </c>
      <c r="G99" s="3" t="s">
        <v>12</v>
      </c>
      <c r="H99" s="3">
        <v>92</v>
      </c>
      <c r="I99" s="58">
        <v>0.18867300000000001</v>
      </c>
      <c r="J99" s="58">
        <v>0.17240900000000001</v>
      </c>
      <c r="K99" s="59">
        <v>21940.1</v>
      </c>
      <c r="L99" s="59">
        <v>3782.7</v>
      </c>
      <c r="M99" s="61">
        <v>3.9</v>
      </c>
    </row>
    <row r="100" spans="1:13" x14ac:dyDescent="0.2">
      <c r="A100" s="3">
        <v>93</v>
      </c>
      <c r="B100" s="58">
        <v>0.27323599999999998</v>
      </c>
      <c r="C100" s="58">
        <v>0.240394</v>
      </c>
      <c r="D100" s="59">
        <v>9445</v>
      </c>
      <c r="E100" s="59">
        <v>2270.5</v>
      </c>
      <c r="F100" s="61">
        <v>3.07</v>
      </c>
      <c r="G100" s="3" t="s">
        <v>12</v>
      </c>
      <c r="H100" s="3">
        <v>93</v>
      </c>
      <c r="I100" s="58">
        <v>0.207257</v>
      </c>
      <c r="J100" s="58">
        <v>0.18779599999999999</v>
      </c>
      <c r="K100" s="59">
        <v>18157.400000000001</v>
      </c>
      <c r="L100" s="59">
        <v>3409.9</v>
      </c>
      <c r="M100" s="61">
        <v>3.61</v>
      </c>
    </row>
    <row r="101" spans="1:13" x14ac:dyDescent="0.2">
      <c r="A101" s="3">
        <v>94</v>
      </c>
      <c r="B101" s="58">
        <v>0.28695100000000001</v>
      </c>
      <c r="C101" s="58">
        <v>0.250946</v>
      </c>
      <c r="D101" s="59">
        <v>7174.5</v>
      </c>
      <c r="E101" s="59">
        <v>1800.4</v>
      </c>
      <c r="F101" s="61">
        <v>2.88</v>
      </c>
      <c r="G101" s="3" t="s">
        <v>12</v>
      </c>
      <c r="H101" s="3">
        <v>94</v>
      </c>
      <c r="I101" s="58">
        <v>0.233234</v>
      </c>
      <c r="J101" s="58">
        <v>0.20887500000000001</v>
      </c>
      <c r="K101" s="59">
        <v>14747.5</v>
      </c>
      <c r="L101" s="59">
        <v>3080.4</v>
      </c>
      <c r="M101" s="61">
        <v>3.33</v>
      </c>
    </row>
    <row r="102" spans="1:13" x14ac:dyDescent="0.2">
      <c r="A102" s="3">
        <v>95</v>
      </c>
      <c r="B102" s="58">
        <v>0.322797</v>
      </c>
      <c r="C102" s="58">
        <v>0.27793800000000002</v>
      </c>
      <c r="D102" s="59">
        <v>5374.1</v>
      </c>
      <c r="E102" s="59">
        <v>1493.7</v>
      </c>
      <c r="F102" s="61">
        <v>2.68</v>
      </c>
      <c r="G102" s="3" t="s">
        <v>12</v>
      </c>
      <c r="H102" s="3">
        <v>95</v>
      </c>
      <c r="I102" s="58">
        <v>0.26077699999999998</v>
      </c>
      <c r="J102" s="58">
        <v>0.23069700000000001</v>
      </c>
      <c r="K102" s="59">
        <v>11667.1</v>
      </c>
      <c r="L102" s="59">
        <v>2691.6</v>
      </c>
      <c r="M102" s="61">
        <v>3.08</v>
      </c>
    </row>
    <row r="103" spans="1:13" x14ac:dyDescent="0.2">
      <c r="A103" s="3">
        <v>96</v>
      </c>
      <c r="B103" s="58">
        <v>0.33333299999999999</v>
      </c>
      <c r="C103" s="58">
        <v>0.28571400000000002</v>
      </c>
      <c r="D103" s="59">
        <v>3880.4</v>
      </c>
      <c r="E103" s="59">
        <v>1108.7</v>
      </c>
      <c r="F103" s="61">
        <v>2.52</v>
      </c>
      <c r="G103" s="3" t="s">
        <v>12</v>
      </c>
      <c r="H103" s="3">
        <v>96</v>
      </c>
      <c r="I103" s="58">
        <v>0.307666</v>
      </c>
      <c r="J103" s="58">
        <v>0.26664700000000002</v>
      </c>
      <c r="K103" s="59">
        <v>8975.6</v>
      </c>
      <c r="L103" s="59">
        <v>2393.3000000000002</v>
      </c>
      <c r="M103" s="61">
        <v>2.85</v>
      </c>
    </row>
    <row r="104" spans="1:13" x14ac:dyDescent="0.2">
      <c r="A104" s="3">
        <v>97</v>
      </c>
      <c r="B104" s="58">
        <v>0.352273</v>
      </c>
      <c r="C104" s="58">
        <v>0.29951699999999998</v>
      </c>
      <c r="D104" s="59">
        <v>2771.7</v>
      </c>
      <c r="E104" s="59">
        <v>830.2</v>
      </c>
      <c r="F104" s="61">
        <v>2.33</v>
      </c>
      <c r="G104" s="3" t="s">
        <v>12</v>
      </c>
      <c r="H104" s="3">
        <v>97</v>
      </c>
      <c r="I104" s="58">
        <v>0.32415100000000002</v>
      </c>
      <c r="J104" s="58">
        <v>0.27894099999999999</v>
      </c>
      <c r="K104" s="59">
        <v>6582.3</v>
      </c>
      <c r="L104" s="59">
        <v>1836.1</v>
      </c>
      <c r="M104" s="61">
        <v>2.7</v>
      </c>
    </row>
    <row r="105" spans="1:13" x14ac:dyDescent="0.2">
      <c r="A105" s="3">
        <v>98</v>
      </c>
      <c r="B105" s="58">
        <v>0.39650099999999999</v>
      </c>
      <c r="C105" s="58">
        <v>0.33090000000000003</v>
      </c>
      <c r="D105" s="59">
        <v>1941.5</v>
      </c>
      <c r="E105" s="59">
        <v>642.5</v>
      </c>
      <c r="F105" s="61">
        <v>2.11</v>
      </c>
      <c r="G105" s="3" t="s">
        <v>12</v>
      </c>
      <c r="H105" s="3">
        <v>98</v>
      </c>
      <c r="I105" s="58">
        <v>0.34708600000000001</v>
      </c>
      <c r="J105" s="58">
        <v>0.29575899999999999</v>
      </c>
      <c r="K105" s="59">
        <v>4746.2</v>
      </c>
      <c r="L105" s="59">
        <v>1403.7</v>
      </c>
      <c r="M105" s="61">
        <v>2.56</v>
      </c>
    </row>
    <row r="106" spans="1:13" x14ac:dyDescent="0.2">
      <c r="A106" s="3">
        <v>99</v>
      </c>
      <c r="B106" s="58">
        <v>0.40465099999999998</v>
      </c>
      <c r="C106" s="58">
        <v>0.336557</v>
      </c>
      <c r="D106" s="59">
        <v>1299.0999999999999</v>
      </c>
      <c r="E106" s="59">
        <v>437.2</v>
      </c>
      <c r="F106" s="61">
        <v>1.91</v>
      </c>
      <c r="G106" s="3" t="s">
        <v>12</v>
      </c>
      <c r="H106" s="3">
        <v>99</v>
      </c>
      <c r="I106" s="58">
        <v>0.35358099999999998</v>
      </c>
      <c r="J106" s="58">
        <v>0.30046200000000001</v>
      </c>
      <c r="K106" s="59">
        <v>3342.5</v>
      </c>
      <c r="L106" s="59">
        <v>1004.3</v>
      </c>
      <c r="M106" s="61">
        <v>2.42</v>
      </c>
    </row>
    <row r="107" spans="1:13" x14ac:dyDescent="0.2">
      <c r="A107" s="3">
        <v>100</v>
      </c>
      <c r="B107" s="3">
        <v>0.57894699999999999</v>
      </c>
      <c r="C107" s="3">
        <v>0.44897999999999999</v>
      </c>
      <c r="D107" s="3">
        <v>861.9</v>
      </c>
      <c r="E107" s="3">
        <v>387</v>
      </c>
      <c r="F107" s="3">
        <v>1.62</v>
      </c>
      <c r="G107" s="3" t="s">
        <v>12</v>
      </c>
      <c r="H107" s="3">
        <v>100</v>
      </c>
      <c r="I107" s="3">
        <v>0.390625</v>
      </c>
      <c r="J107" s="3">
        <v>0.326797</v>
      </c>
      <c r="K107" s="3">
        <v>2338.1999999999998</v>
      </c>
      <c r="L107" s="3">
        <v>764.1</v>
      </c>
      <c r="M107" s="3">
        <v>2.25</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4.6210000000000001E-3</v>
      </c>
      <c r="C7" s="58">
        <v>4.6100000000000004E-3</v>
      </c>
      <c r="D7" s="59">
        <v>100000</v>
      </c>
      <c r="E7" s="59">
        <v>461</v>
      </c>
      <c r="F7" s="61">
        <v>78.069999999999993</v>
      </c>
      <c r="G7" s="3" t="s">
        <v>12</v>
      </c>
      <c r="H7" s="3">
        <v>0</v>
      </c>
      <c r="I7" s="58">
        <v>3.4160000000000002E-3</v>
      </c>
      <c r="J7" s="58">
        <v>3.4099999999999998E-3</v>
      </c>
      <c r="K7" s="59">
        <v>100000</v>
      </c>
      <c r="L7" s="59">
        <v>341</v>
      </c>
      <c r="M7" s="61">
        <v>82.09</v>
      </c>
    </row>
    <row r="8" spans="1:13" x14ac:dyDescent="0.2">
      <c r="A8" s="3">
        <v>1</v>
      </c>
      <c r="B8" s="58">
        <v>2.3599999999999999E-4</v>
      </c>
      <c r="C8" s="58">
        <v>2.3599999999999999E-4</v>
      </c>
      <c r="D8" s="59">
        <v>99539</v>
      </c>
      <c r="E8" s="59">
        <v>23.5</v>
      </c>
      <c r="F8" s="61">
        <v>77.430000000000007</v>
      </c>
      <c r="G8" s="3" t="s">
        <v>12</v>
      </c>
      <c r="H8" s="3">
        <v>1</v>
      </c>
      <c r="I8" s="58">
        <v>2.6800000000000001E-4</v>
      </c>
      <c r="J8" s="58">
        <v>2.6800000000000001E-4</v>
      </c>
      <c r="K8" s="59">
        <v>99659</v>
      </c>
      <c r="L8" s="59">
        <v>26.7</v>
      </c>
      <c r="M8" s="61">
        <v>81.37</v>
      </c>
    </row>
    <row r="9" spans="1:13" x14ac:dyDescent="0.2">
      <c r="A9" s="3">
        <v>2</v>
      </c>
      <c r="B9" s="58">
        <v>1.8200000000000001E-4</v>
      </c>
      <c r="C9" s="58">
        <v>1.8200000000000001E-4</v>
      </c>
      <c r="D9" s="59">
        <v>99515.5</v>
      </c>
      <c r="E9" s="59">
        <v>18.100000000000001</v>
      </c>
      <c r="F9" s="61">
        <v>76.45</v>
      </c>
      <c r="G9" s="3" t="s">
        <v>12</v>
      </c>
      <c r="H9" s="3">
        <v>2</v>
      </c>
      <c r="I9" s="58">
        <v>9.6000000000000002E-5</v>
      </c>
      <c r="J9" s="58">
        <v>9.6000000000000002E-5</v>
      </c>
      <c r="K9" s="59">
        <v>99632.3</v>
      </c>
      <c r="L9" s="59">
        <v>9.6</v>
      </c>
      <c r="M9" s="61">
        <v>80.39</v>
      </c>
    </row>
    <row r="10" spans="1:13" x14ac:dyDescent="0.2">
      <c r="A10" s="3">
        <v>3</v>
      </c>
      <c r="B10" s="58">
        <v>9.2E-5</v>
      </c>
      <c r="C10" s="58">
        <v>9.2E-5</v>
      </c>
      <c r="D10" s="59">
        <v>99497.4</v>
      </c>
      <c r="E10" s="59">
        <v>9.1</v>
      </c>
      <c r="F10" s="61">
        <v>75.47</v>
      </c>
      <c r="G10" s="3" t="s">
        <v>12</v>
      </c>
      <c r="H10" s="3">
        <v>3</v>
      </c>
      <c r="I10" s="58">
        <v>1.74E-4</v>
      </c>
      <c r="J10" s="58">
        <v>1.74E-4</v>
      </c>
      <c r="K10" s="59">
        <v>99622.7</v>
      </c>
      <c r="L10" s="59">
        <v>17.3</v>
      </c>
      <c r="M10" s="61">
        <v>79.400000000000006</v>
      </c>
    </row>
    <row r="11" spans="1:13" x14ac:dyDescent="0.2">
      <c r="A11" s="3">
        <v>4</v>
      </c>
      <c r="B11" s="58">
        <v>5.5999999999999999E-5</v>
      </c>
      <c r="C11" s="58">
        <v>5.5999999999999999E-5</v>
      </c>
      <c r="D11" s="59">
        <v>99488.3</v>
      </c>
      <c r="E11" s="59">
        <v>5.5</v>
      </c>
      <c r="F11" s="61">
        <v>74.47</v>
      </c>
      <c r="G11" s="3" t="s">
        <v>12</v>
      </c>
      <c r="H11" s="3">
        <v>4</v>
      </c>
      <c r="I11" s="58">
        <v>9.7E-5</v>
      </c>
      <c r="J11" s="58">
        <v>9.7E-5</v>
      </c>
      <c r="K11" s="59">
        <v>99605.4</v>
      </c>
      <c r="L11" s="59">
        <v>9.6999999999999993</v>
      </c>
      <c r="M11" s="61">
        <v>78.41</v>
      </c>
    </row>
    <row r="12" spans="1:13" x14ac:dyDescent="0.2">
      <c r="A12" s="3">
        <v>5</v>
      </c>
      <c r="B12" s="58">
        <v>1.5200000000000001E-4</v>
      </c>
      <c r="C12" s="58">
        <v>1.5200000000000001E-4</v>
      </c>
      <c r="D12" s="59">
        <v>99482.8</v>
      </c>
      <c r="E12" s="59">
        <v>15.1</v>
      </c>
      <c r="F12" s="61">
        <v>73.48</v>
      </c>
      <c r="G12" s="3" t="s">
        <v>12</v>
      </c>
      <c r="H12" s="3">
        <v>5</v>
      </c>
      <c r="I12" s="58">
        <v>1E-4</v>
      </c>
      <c r="J12" s="58">
        <v>1E-4</v>
      </c>
      <c r="K12" s="59">
        <v>99595.7</v>
      </c>
      <c r="L12" s="59">
        <v>9.9</v>
      </c>
      <c r="M12" s="61">
        <v>77.42</v>
      </c>
    </row>
    <row r="13" spans="1:13" x14ac:dyDescent="0.2">
      <c r="A13" s="3">
        <v>6</v>
      </c>
      <c r="B13" s="58">
        <v>9.7E-5</v>
      </c>
      <c r="C13" s="58">
        <v>9.7E-5</v>
      </c>
      <c r="D13" s="59">
        <v>99467.6</v>
      </c>
      <c r="E13" s="59">
        <v>9.6999999999999993</v>
      </c>
      <c r="F13" s="61">
        <v>72.489999999999995</v>
      </c>
      <c r="G13" s="3" t="s">
        <v>12</v>
      </c>
      <c r="H13" s="3">
        <v>6</v>
      </c>
      <c r="I13" s="58">
        <v>6.0999999999999999E-5</v>
      </c>
      <c r="J13" s="58">
        <v>6.0999999999999999E-5</v>
      </c>
      <c r="K13" s="59">
        <v>99585.8</v>
      </c>
      <c r="L13" s="59">
        <v>6.1</v>
      </c>
      <c r="M13" s="61">
        <v>76.430000000000007</v>
      </c>
    </row>
    <row r="14" spans="1:13" x14ac:dyDescent="0.2">
      <c r="A14" s="3">
        <v>7</v>
      </c>
      <c r="B14" s="58">
        <v>4.0000000000000003E-5</v>
      </c>
      <c r="C14" s="58">
        <v>4.0000000000000003E-5</v>
      </c>
      <c r="D14" s="59">
        <v>99457.9</v>
      </c>
      <c r="E14" s="59">
        <v>4</v>
      </c>
      <c r="F14" s="61">
        <v>71.489999999999995</v>
      </c>
      <c r="G14" s="3" t="s">
        <v>12</v>
      </c>
      <c r="H14" s="3">
        <v>7</v>
      </c>
      <c r="I14" s="58">
        <v>6.3E-5</v>
      </c>
      <c r="J14" s="58">
        <v>6.3E-5</v>
      </c>
      <c r="K14" s="59">
        <v>99579.7</v>
      </c>
      <c r="L14" s="59">
        <v>6.3</v>
      </c>
      <c r="M14" s="61">
        <v>75.430000000000007</v>
      </c>
    </row>
    <row r="15" spans="1:13" x14ac:dyDescent="0.2">
      <c r="A15" s="3">
        <v>8</v>
      </c>
      <c r="B15" s="58">
        <v>1.4200000000000001E-4</v>
      </c>
      <c r="C15" s="58">
        <v>1.4200000000000001E-4</v>
      </c>
      <c r="D15" s="59">
        <v>99454</v>
      </c>
      <c r="E15" s="59">
        <v>14.1</v>
      </c>
      <c r="F15" s="61">
        <v>70.5</v>
      </c>
      <c r="G15" s="3" t="s">
        <v>12</v>
      </c>
      <c r="H15" s="3">
        <v>8</v>
      </c>
      <c r="I15" s="58">
        <v>8.6000000000000003E-5</v>
      </c>
      <c r="J15" s="58">
        <v>8.6000000000000003E-5</v>
      </c>
      <c r="K15" s="59">
        <v>99573.4</v>
      </c>
      <c r="L15" s="59">
        <v>8.5</v>
      </c>
      <c r="M15" s="61">
        <v>74.44</v>
      </c>
    </row>
    <row r="16" spans="1:13" x14ac:dyDescent="0.2">
      <c r="A16" s="3">
        <v>9</v>
      </c>
      <c r="B16" s="58">
        <v>1E-4</v>
      </c>
      <c r="C16" s="58">
        <v>1E-4</v>
      </c>
      <c r="D16" s="59">
        <v>99439.9</v>
      </c>
      <c r="E16" s="59">
        <v>9.9</v>
      </c>
      <c r="F16" s="61">
        <v>69.510000000000005</v>
      </c>
      <c r="G16" s="3" t="s">
        <v>12</v>
      </c>
      <c r="H16" s="3">
        <v>9</v>
      </c>
      <c r="I16" s="58">
        <v>0</v>
      </c>
      <c r="J16" s="58">
        <v>0</v>
      </c>
      <c r="K16" s="59">
        <v>99564.9</v>
      </c>
      <c r="L16" s="59">
        <v>0</v>
      </c>
      <c r="M16" s="61">
        <v>73.44</v>
      </c>
    </row>
    <row r="17" spans="1:13" x14ac:dyDescent="0.2">
      <c r="A17" s="3">
        <v>10</v>
      </c>
      <c r="B17" s="58">
        <v>1.37E-4</v>
      </c>
      <c r="C17" s="58">
        <v>1.37E-4</v>
      </c>
      <c r="D17" s="59">
        <v>99430</v>
      </c>
      <c r="E17" s="59">
        <v>13.6</v>
      </c>
      <c r="F17" s="61">
        <v>68.510000000000005</v>
      </c>
      <c r="G17" s="3" t="s">
        <v>12</v>
      </c>
      <c r="H17" s="3">
        <v>10</v>
      </c>
      <c r="I17" s="58">
        <v>2.0999999999999999E-5</v>
      </c>
      <c r="J17" s="58">
        <v>2.0999999999999999E-5</v>
      </c>
      <c r="K17" s="59">
        <v>99564.9</v>
      </c>
      <c r="L17" s="59">
        <v>2.1</v>
      </c>
      <c r="M17" s="61">
        <v>72.44</v>
      </c>
    </row>
    <row r="18" spans="1:13" x14ac:dyDescent="0.2">
      <c r="A18" s="3">
        <v>11</v>
      </c>
      <c r="B18" s="58">
        <v>9.5000000000000005E-5</v>
      </c>
      <c r="C18" s="58">
        <v>9.5000000000000005E-5</v>
      </c>
      <c r="D18" s="59">
        <v>99416.3</v>
      </c>
      <c r="E18" s="59">
        <v>9.4</v>
      </c>
      <c r="F18" s="61">
        <v>67.52</v>
      </c>
      <c r="G18" s="3" t="s">
        <v>12</v>
      </c>
      <c r="H18" s="3">
        <v>11</v>
      </c>
      <c r="I18" s="58">
        <v>8.0000000000000007E-5</v>
      </c>
      <c r="J18" s="58">
        <v>8.0000000000000007E-5</v>
      </c>
      <c r="K18" s="59">
        <v>99562.8</v>
      </c>
      <c r="L18" s="59">
        <v>8</v>
      </c>
      <c r="M18" s="61">
        <v>71.45</v>
      </c>
    </row>
    <row r="19" spans="1:13" x14ac:dyDescent="0.2">
      <c r="A19" s="3">
        <v>12</v>
      </c>
      <c r="B19" s="58">
        <v>9.2999999999999997E-5</v>
      </c>
      <c r="C19" s="58">
        <v>9.2999999999999997E-5</v>
      </c>
      <c r="D19" s="59">
        <v>99406.9</v>
      </c>
      <c r="E19" s="59">
        <v>9.1999999999999993</v>
      </c>
      <c r="F19" s="61">
        <v>66.53</v>
      </c>
      <c r="G19" s="3" t="s">
        <v>12</v>
      </c>
      <c r="H19" s="3">
        <v>12</v>
      </c>
      <c r="I19" s="58">
        <v>9.7E-5</v>
      </c>
      <c r="J19" s="58">
        <v>9.7E-5</v>
      </c>
      <c r="K19" s="59">
        <v>99554.8</v>
      </c>
      <c r="L19" s="59">
        <v>9.6</v>
      </c>
      <c r="M19" s="61">
        <v>70.45</v>
      </c>
    </row>
    <row r="20" spans="1:13" x14ac:dyDescent="0.2">
      <c r="A20" s="3">
        <v>13</v>
      </c>
      <c r="B20" s="58">
        <v>7.1000000000000005E-5</v>
      </c>
      <c r="C20" s="58">
        <v>7.1000000000000005E-5</v>
      </c>
      <c r="D20" s="59">
        <v>99397.7</v>
      </c>
      <c r="E20" s="59">
        <v>7.1</v>
      </c>
      <c r="F20" s="61">
        <v>65.540000000000006</v>
      </c>
      <c r="G20" s="3" t="s">
        <v>12</v>
      </c>
      <c r="H20" s="3">
        <v>13</v>
      </c>
      <c r="I20" s="58">
        <v>1.3100000000000001E-4</v>
      </c>
      <c r="J20" s="58">
        <v>1.3100000000000001E-4</v>
      </c>
      <c r="K20" s="59">
        <v>99545.2</v>
      </c>
      <c r="L20" s="59">
        <v>13.1</v>
      </c>
      <c r="M20" s="61">
        <v>69.459999999999994</v>
      </c>
    </row>
    <row r="21" spans="1:13" x14ac:dyDescent="0.2">
      <c r="A21" s="3">
        <v>14</v>
      </c>
      <c r="B21" s="58">
        <v>2.1100000000000001E-4</v>
      </c>
      <c r="C21" s="58">
        <v>2.1100000000000001E-4</v>
      </c>
      <c r="D21" s="59">
        <v>99390.6</v>
      </c>
      <c r="E21" s="59">
        <v>20.9</v>
      </c>
      <c r="F21" s="61">
        <v>64.540000000000006</v>
      </c>
      <c r="G21" s="3" t="s">
        <v>12</v>
      </c>
      <c r="H21" s="3">
        <v>14</v>
      </c>
      <c r="I21" s="58">
        <v>1.2999999999999999E-4</v>
      </c>
      <c r="J21" s="58">
        <v>1.2999999999999999E-4</v>
      </c>
      <c r="K21" s="59">
        <v>99532.1</v>
      </c>
      <c r="L21" s="59">
        <v>12.9</v>
      </c>
      <c r="M21" s="61">
        <v>68.47</v>
      </c>
    </row>
    <row r="22" spans="1:13" x14ac:dyDescent="0.2">
      <c r="A22" s="3">
        <v>15</v>
      </c>
      <c r="B22" s="58">
        <v>2.2499999999999999E-4</v>
      </c>
      <c r="C22" s="58">
        <v>2.2499999999999999E-4</v>
      </c>
      <c r="D22" s="59">
        <v>99369.7</v>
      </c>
      <c r="E22" s="59">
        <v>22.4</v>
      </c>
      <c r="F22" s="61">
        <v>63.55</v>
      </c>
      <c r="G22" s="3" t="s">
        <v>12</v>
      </c>
      <c r="H22" s="3">
        <v>15</v>
      </c>
      <c r="I22" s="58">
        <v>1.66E-4</v>
      </c>
      <c r="J22" s="58">
        <v>1.66E-4</v>
      </c>
      <c r="K22" s="59">
        <v>99519.2</v>
      </c>
      <c r="L22" s="59">
        <v>16.5</v>
      </c>
      <c r="M22" s="61">
        <v>67.48</v>
      </c>
    </row>
    <row r="23" spans="1:13" x14ac:dyDescent="0.2">
      <c r="A23" s="3">
        <v>16</v>
      </c>
      <c r="B23" s="58">
        <v>1.7200000000000001E-4</v>
      </c>
      <c r="C23" s="58">
        <v>1.7200000000000001E-4</v>
      </c>
      <c r="D23" s="59">
        <v>99347.3</v>
      </c>
      <c r="E23" s="59">
        <v>17</v>
      </c>
      <c r="F23" s="61">
        <v>62.57</v>
      </c>
      <c r="G23" s="3" t="s">
        <v>12</v>
      </c>
      <c r="H23" s="3">
        <v>16</v>
      </c>
      <c r="I23" s="58">
        <v>1.64E-4</v>
      </c>
      <c r="J23" s="58">
        <v>1.64E-4</v>
      </c>
      <c r="K23" s="59">
        <v>99502.7</v>
      </c>
      <c r="L23" s="59">
        <v>16.3</v>
      </c>
      <c r="M23" s="61">
        <v>66.489999999999995</v>
      </c>
    </row>
    <row r="24" spans="1:13" x14ac:dyDescent="0.2">
      <c r="A24" s="3">
        <v>17</v>
      </c>
      <c r="B24" s="58">
        <v>4.7399999999999997E-4</v>
      </c>
      <c r="C24" s="58">
        <v>4.73E-4</v>
      </c>
      <c r="D24" s="59">
        <v>99330.2</v>
      </c>
      <c r="E24" s="59">
        <v>47</v>
      </c>
      <c r="F24" s="61">
        <v>61.58</v>
      </c>
      <c r="G24" s="3" t="s">
        <v>12</v>
      </c>
      <c r="H24" s="3">
        <v>17</v>
      </c>
      <c r="I24" s="58">
        <v>1.5899999999999999E-4</v>
      </c>
      <c r="J24" s="58">
        <v>1.5899999999999999E-4</v>
      </c>
      <c r="K24" s="59">
        <v>99486.399999999994</v>
      </c>
      <c r="L24" s="59">
        <v>15.8</v>
      </c>
      <c r="M24" s="61">
        <v>65.5</v>
      </c>
    </row>
    <row r="25" spans="1:13" x14ac:dyDescent="0.2">
      <c r="A25" s="3">
        <v>18</v>
      </c>
      <c r="B25" s="58">
        <v>5.8900000000000001E-4</v>
      </c>
      <c r="C25" s="58">
        <v>5.8900000000000001E-4</v>
      </c>
      <c r="D25" s="59">
        <v>99283.199999999997</v>
      </c>
      <c r="E25" s="59">
        <v>58.5</v>
      </c>
      <c r="F25" s="61">
        <v>60.61</v>
      </c>
      <c r="G25" s="3" t="s">
        <v>12</v>
      </c>
      <c r="H25" s="3">
        <v>18</v>
      </c>
      <c r="I25" s="58">
        <v>1.6799999999999999E-4</v>
      </c>
      <c r="J25" s="58">
        <v>1.6799999999999999E-4</v>
      </c>
      <c r="K25" s="59">
        <v>99470.6</v>
      </c>
      <c r="L25" s="59">
        <v>16.7</v>
      </c>
      <c r="M25" s="61">
        <v>64.510000000000005</v>
      </c>
    </row>
    <row r="26" spans="1:13" x14ac:dyDescent="0.2">
      <c r="A26" s="3">
        <v>19</v>
      </c>
      <c r="B26" s="58">
        <v>5.8500000000000002E-4</v>
      </c>
      <c r="C26" s="58">
        <v>5.8500000000000002E-4</v>
      </c>
      <c r="D26" s="59">
        <v>99224.7</v>
      </c>
      <c r="E26" s="59">
        <v>58</v>
      </c>
      <c r="F26" s="61">
        <v>59.64</v>
      </c>
      <c r="G26" s="3" t="s">
        <v>12</v>
      </c>
      <c r="H26" s="3">
        <v>19</v>
      </c>
      <c r="I26" s="58">
        <v>2.31E-4</v>
      </c>
      <c r="J26" s="58">
        <v>2.31E-4</v>
      </c>
      <c r="K26" s="59">
        <v>99453.9</v>
      </c>
      <c r="L26" s="59">
        <v>23</v>
      </c>
      <c r="M26" s="61">
        <v>63.52</v>
      </c>
    </row>
    <row r="27" spans="1:13" x14ac:dyDescent="0.2">
      <c r="A27" s="3">
        <v>20</v>
      </c>
      <c r="B27" s="58">
        <v>6.0999999999999997E-4</v>
      </c>
      <c r="C27" s="58">
        <v>6.0999999999999997E-4</v>
      </c>
      <c r="D27" s="59">
        <v>99166.6</v>
      </c>
      <c r="E27" s="59">
        <v>60.5</v>
      </c>
      <c r="F27" s="61">
        <v>58.68</v>
      </c>
      <c r="G27" s="3" t="s">
        <v>12</v>
      </c>
      <c r="H27" s="3">
        <v>20</v>
      </c>
      <c r="I27" s="58">
        <v>1.9699999999999999E-4</v>
      </c>
      <c r="J27" s="58">
        <v>1.9699999999999999E-4</v>
      </c>
      <c r="K27" s="59">
        <v>99430.9</v>
      </c>
      <c r="L27" s="59">
        <v>19.600000000000001</v>
      </c>
      <c r="M27" s="61">
        <v>62.53</v>
      </c>
    </row>
    <row r="28" spans="1:13" x14ac:dyDescent="0.2">
      <c r="A28" s="3">
        <v>21</v>
      </c>
      <c r="B28" s="58">
        <v>7.0200000000000004E-4</v>
      </c>
      <c r="C28" s="58">
        <v>7.0200000000000004E-4</v>
      </c>
      <c r="D28" s="59">
        <v>99106.2</v>
      </c>
      <c r="E28" s="59">
        <v>69.599999999999994</v>
      </c>
      <c r="F28" s="61">
        <v>57.71</v>
      </c>
      <c r="G28" s="3" t="s">
        <v>12</v>
      </c>
      <c r="H28" s="3">
        <v>21</v>
      </c>
      <c r="I28" s="58">
        <v>2.4800000000000001E-4</v>
      </c>
      <c r="J28" s="58">
        <v>2.4800000000000001E-4</v>
      </c>
      <c r="K28" s="59">
        <v>99411.3</v>
      </c>
      <c r="L28" s="59">
        <v>24.7</v>
      </c>
      <c r="M28" s="61">
        <v>61.55</v>
      </c>
    </row>
    <row r="29" spans="1:13" x14ac:dyDescent="0.2">
      <c r="A29" s="3">
        <v>22</v>
      </c>
      <c r="B29" s="58">
        <v>6.1399999999999996E-4</v>
      </c>
      <c r="C29" s="58">
        <v>6.1399999999999996E-4</v>
      </c>
      <c r="D29" s="59">
        <v>99036.6</v>
      </c>
      <c r="E29" s="59">
        <v>60.8</v>
      </c>
      <c r="F29" s="61">
        <v>56.75</v>
      </c>
      <c r="G29" s="3" t="s">
        <v>12</v>
      </c>
      <c r="H29" s="3">
        <v>22</v>
      </c>
      <c r="I29" s="58">
        <v>2.42E-4</v>
      </c>
      <c r="J29" s="58">
        <v>2.42E-4</v>
      </c>
      <c r="K29" s="59">
        <v>99386.6</v>
      </c>
      <c r="L29" s="59">
        <v>24.1</v>
      </c>
      <c r="M29" s="61">
        <v>60.56</v>
      </c>
    </row>
    <row r="30" spans="1:13" x14ac:dyDescent="0.2">
      <c r="A30" s="3">
        <v>23</v>
      </c>
      <c r="B30" s="58">
        <v>7.2599999999999997E-4</v>
      </c>
      <c r="C30" s="58">
        <v>7.2499999999999995E-4</v>
      </c>
      <c r="D30" s="59">
        <v>98975.7</v>
      </c>
      <c r="E30" s="59">
        <v>71.8</v>
      </c>
      <c r="F30" s="61">
        <v>55.79</v>
      </c>
      <c r="G30" s="3" t="s">
        <v>12</v>
      </c>
      <c r="H30" s="3">
        <v>23</v>
      </c>
      <c r="I30" s="58">
        <v>2.8499999999999999E-4</v>
      </c>
      <c r="J30" s="58">
        <v>2.8499999999999999E-4</v>
      </c>
      <c r="K30" s="59">
        <v>99362.5</v>
      </c>
      <c r="L30" s="59">
        <v>28.3</v>
      </c>
      <c r="M30" s="61">
        <v>59.58</v>
      </c>
    </row>
    <row r="31" spans="1:13" x14ac:dyDescent="0.2">
      <c r="A31" s="3">
        <v>24</v>
      </c>
      <c r="B31" s="58">
        <v>8.8599999999999996E-4</v>
      </c>
      <c r="C31" s="58">
        <v>8.8500000000000004E-4</v>
      </c>
      <c r="D31" s="59">
        <v>98904</v>
      </c>
      <c r="E31" s="59">
        <v>87.6</v>
      </c>
      <c r="F31" s="61">
        <v>54.83</v>
      </c>
      <c r="G31" s="3" t="s">
        <v>12</v>
      </c>
      <c r="H31" s="3">
        <v>24</v>
      </c>
      <c r="I31" s="58">
        <v>3.4600000000000001E-4</v>
      </c>
      <c r="J31" s="58">
        <v>3.4600000000000001E-4</v>
      </c>
      <c r="K31" s="59">
        <v>99334.2</v>
      </c>
      <c r="L31" s="59">
        <v>34.4</v>
      </c>
      <c r="M31" s="61">
        <v>58.59</v>
      </c>
    </row>
    <row r="32" spans="1:13" x14ac:dyDescent="0.2">
      <c r="A32" s="3">
        <v>25</v>
      </c>
      <c r="B32" s="58">
        <v>5.6700000000000001E-4</v>
      </c>
      <c r="C32" s="58">
        <v>5.6700000000000001E-4</v>
      </c>
      <c r="D32" s="59">
        <v>98816.4</v>
      </c>
      <c r="E32" s="59">
        <v>56</v>
      </c>
      <c r="F32" s="61">
        <v>53.88</v>
      </c>
      <c r="G32" s="3" t="s">
        <v>12</v>
      </c>
      <c r="H32" s="3">
        <v>25</v>
      </c>
      <c r="I32" s="58">
        <v>3.5300000000000002E-4</v>
      </c>
      <c r="J32" s="58">
        <v>3.5300000000000002E-4</v>
      </c>
      <c r="K32" s="59">
        <v>99299.8</v>
      </c>
      <c r="L32" s="59">
        <v>35</v>
      </c>
      <c r="M32" s="61">
        <v>57.61</v>
      </c>
    </row>
    <row r="33" spans="1:13" x14ac:dyDescent="0.2">
      <c r="A33" s="3">
        <v>26</v>
      </c>
      <c r="B33" s="58">
        <v>6.8400000000000004E-4</v>
      </c>
      <c r="C33" s="58">
        <v>6.8400000000000004E-4</v>
      </c>
      <c r="D33" s="59">
        <v>98760.4</v>
      </c>
      <c r="E33" s="59">
        <v>67.5</v>
      </c>
      <c r="F33" s="61">
        <v>52.91</v>
      </c>
      <c r="G33" s="3" t="s">
        <v>12</v>
      </c>
      <c r="H33" s="3">
        <v>26</v>
      </c>
      <c r="I33" s="58">
        <v>3.6099999999999999E-4</v>
      </c>
      <c r="J33" s="58">
        <v>3.6099999999999999E-4</v>
      </c>
      <c r="K33" s="59">
        <v>99264.7</v>
      </c>
      <c r="L33" s="59">
        <v>35.799999999999997</v>
      </c>
      <c r="M33" s="61">
        <v>56.63</v>
      </c>
    </row>
    <row r="34" spans="1:13" x14ac:dyDescent="0.2">
      <c r="A34" s="3">
        <v>27</v>
      </c>
      <c r="B34" s="58">
        <v>7.5299999999999998E-4</v>
      </c>
      <c r="C34" s="58">
        <v>7.5299999999999998E-4</v>
      </c>
      <c r="D34" s="59">
        <v>98692.9</v>
      </c>
      <c r="E34" s="59">
        <v>74.3</v>
      </c>
      <c r="F34" s="61">
        <v>51.94</v>
      </c>
      <c r="G34" s="3" t="s">
        <v>12</v>
      </c>
      <c r="H34" s="3">
        <v>27</v>
      </c>
      <c r="I34" s="58">
        <v>4.5399999999999998E-4</v>
      </c>
      <c r="J34" s="58">
        <v>4.5399999999999998E-4</v>
      </c>
      <c r="K34" s="59">
        <v>99228.9</v>
      </c>
      <c r="L34" s="59">
        <v>45.1</v>
      </c>
      <c r="M34" s="61">
        <v>55.65</v>
      </c>
    </row>
    <row r="35" spans="1:13" x14ac:dyDescent="0.2">
      <c r="A35" s="3">
        <v>28</v>
      </c>
      <c r="B35" s="58">
        <v>9.5299999999999996E-4</v>
      </c>
      <c r="C35" s="58">
        <v>9.5200000000000005E-4</v>
      </c>
      <c r="D35" s="59">
        <v>98618.6</v>
      </c>
      <c r="E35" s="59">
        <v>93.9</v>
      </c>
      <c r="F35" s="61">
        <v>50.98</v>
      </c>
      <c r="G35" s="3" t="s">
        <v>12</v>
      </c>
      <c r="H35" s="3">
        <v>28</v>
      </c>
      <c r="I35" s="58">
        <v>4.2299999999999998E-4</v>
      </c>
      <c r="J35" s="58">
        <v>4.2200000000000001E-4</v>
      </c>
      <c r="K35" s="59">
        <v>99183.8</v>
      </c>
      <c r="L35" s="59">
        <v>41.9</v>
      </c>
      <c r="M35" s="61">
        <v>54.68</v>
      </c>
    </row>
    <row r="36" spans="1:13" x14ac:dyDescent="0.2">
      <c r="A36" s="3">
        <v>29</v>
      </c>
      <c r="B36" s="58">
        <v>8.3799999999999999E-4</v>
      </c>
      <c r="C36" s="58">
        <v>8.3799999999999999E-4</v>
      </c>
      <c r="D36" s="59">
        <v>98524.7</v>
      </c>
      <c r="E36" s="59">
        <v>82.5</v>
      </c>
      <c r="F36" s="61">
        <v>50.03</v>
      </c>
      <c r="G36" s="3" t="s">
        <v>12</v>
      </c>
      <c r="H36" s="3">
        <v>29</v>
      </c>
      <c r="I36" s="58">
        <v>3.2899999999999997E-4</v>
      </c>
      <c r="J36" s="58">
        <v>3.28E-4</v>
      </c>
      <c r="K36" s="59">
        <v>99141.9</v>
      </c>
      <c r="L36" s="59">
        <v>32.6</v>
      </c>
      <c r="M36" s="61">
        <v>53.7</v>
      </c>
    </row>
    <row r="37" spans="1:13" x14ac:dyDescent="0.2">
      <c r="A37" s="3">
        <v>30</v>
      </c>
      <c r="B37" s="58">
        <v>1.0319999999999999E-3</v>
      </c>
      <c r="C37" s="58">
        <v>1.0319999999999999E-3</v>
      </c>
      <c r="D37" s="59">
        <v>98442.2</v>
      </c>
      <c r="E37" s="59">
        <v>101.6</v>
      </c>
      <c r="F37" s="61">
        <v>49.07</v>
      </c>
      <c r="G37" s="3" t="s">
        <v>12</v>
      </c>
      <c r="H37" s="3">
        <v>30</v>
      </c>
      <c r="I37" s="58">
        <v>3.6099999999999999E-4</v>
      </c>
      <c r="J37" s="58">
        <v>3.6099999999999999E-4</v>
      </c>
      <c r="K37" s="59">
        <v>99109.4</v>
      </c>
      <c r="L37" s="59">
        <v>35.799999999999997</v>
      </c>
      <c r="M37" s="61">
        <v>52.72</v>
      </c>
    </row>
    <row r="38" spans="1:13" x14ac:dyDescent="0.2">
      <c r="A38" s="3">
        <v>31</v>
      </c>
      <c r="B38" s="58">
        <v>1.039E-3</v>
      </c>
      <c r="C38" s="58">
        <v>1.0380000000000001E-3</v>
      </c>
      <c r="D38" s="59">
        <v>98340.6</v>
      </c>
      <c r="E38" s="59">
        <v>102.1</v>
      </c>
      <c r="F38" s="61">
        <v>48.12</v>
      </c>
      <c r="G38" s="3" t="s">
        <v>12</v>
      </c>
      <c r="H38" s="3">
        <v>31</v>
      </c>
      <c r="I38" s="58">
        <v>5.4900000000000001E-4</v>
      </c>
      <c r="J38" s="58">
        <v>5.4900000000000001E-4</v>
      </c>
      <c r="K38" s="59">
        <v>99073.600000000006</v>
      </c>
      <c r="L38" s="59">
        <v>54.4</v>
      </c>
      <c r="M38" s="61">
        <v>51.74</v>
      </c>
    </row>
    <row r="39" spans="1:13" x14ac:dyDescent="0.2">
      <c r="A39" s="3">
        <v>32</v>
      </c>
      <c r="B39" s="58">
        <v>1.0679999999999999E-3</v>
      </c>
      <c r="C39" s="58">
        <v>1.0679999999999999E-3</v>
      </c>
      <c r="D39" s="59">
        <v>98238.5</v>
      </c>
      <c r="E39" s="59">
        <v>104.9</v>
      </c>
      <c r="F39" s="61">
        <v>47.17</v>
      </c>
      <c r="G39" s="3" t="s">
        <v>12</v>
      </c>
      <c r="H39" s="3">
        <v>32</v>
      </c>
      <c r="I39" s="58">
        <v>6.4499999999999996E-4</v>
      </c>
      <c r="J39" s="58">
        <v>6.4499999999999996E-4</v>
      </c>
      <c r="K39" s="59">
        <v>99019.199999999997</v>
      </c>
      <c r="L39" s="59">
        <v>63.9</v>
      </c>
      <c r="M39" s="61">
        <v>50.77</v>
      </c>
    </row>
    <row r="40" spans="1:13" x14ac:dyDescent="0.2">
      <c r="A40" s="3">
        <v>33</v>
      </c>
      <c r="B40" s="58">
        <v>1.194E-3</v>
      </c>
      <c r="C40" s="58">
        <v>1.194E-3</v>
      </c>
      <c r="D40" s="59">
        <v>98133.6</v>
      </c>
      <c r="E40" s="59">
        <v>117.1</v>
      </c>
      <c r="F40" s="61">
        <v>46.22</v>
      </c>
      <c r="G40" s="3" t="s">
        <v>12</v>
      </c>
      <c r="H40" s="3">
        <v>33</v>
      </c>
      <c r="I40" s="58">
        <v>6.3599999999999996E-4</v>
      </c>
      <c r="J40" s="58">
        <v>6.3599999999999996E-4</v>
      </c>
      <c r="K40" s="59">
        <v>98955.3</v>
      </c>
      <c r="L40" s="59">
        <v>62.9</v>
      </c>
      <c r="M40" s="61">
        <v>49.8</v>
      </c>
    </row>
    <row r="41" spans="1:13" x14ac:dyDescent="0.2">
      <c r="A41" s="3">
        <v>34</v>
      </c>
      <c r="B41" s="58">
        <v>1.5330000000000001E-3</v>
      </c>
      <c r="C41" s="58">
        <v>1.5319999999999999E-3</v>
      </c>
      <c r="D41" s="59">
        <v>98016.5</v>
      </c>
      <c r="E41" s="59">
        <v>150.19999999999999</v>
      </c>
      <c r="F41" s="61">
        <v>45.28</v>
      </c>
      <c r="G41" s="3" t="s">
        <v>12</v>
      </c>
      <c r="H41" s="3">
        <v>34</v>
      </c>
      <c r="I41" s="58">
        <v>7.6900000000000004E-4</v>
      </c>
      <c r="J41" s="58">
        <v>7.6900000000000004E-4</v>
      </c>
      <c r="K41" s="59">
        <v>98892.3</v>
      </c>
      <c r="L41" s="59">
        <v>76</v>
      </c>
      <c r="M41" s="61">
        <v>48.83</v>
      </c>
    </row>
    <row r="42" spans="1:13" x14ac:dyDescent="0.2">
      <c r="A42" s="3">
        <v>35</v>
      </c>
      <c r="B42" s="58">
        <v>1.1850000000000001E-3</v>
      </c>
      <c r="C42" s="58">
        <v>1.1839999999999999E-3</v>
      </c>
      <c r="D42" s="59">
        <v>97866.4</v>
      </c>
      <c r="E42" s="59">
        <v>115.9</v>
      </c>
      <c r="F42" s="61">
        <v>44.34</v>
      </c>
      <c r="G42" s="3" t="s">
        <v>12</v>
      </c>
      <c r="H42" s="3">
        <v>35</v>
      </c>
      <c r="I42" s="58">
        <v>6.5700000000000003E-4</v>
      </c>
      <c r="J42" s="58">
        <v>6.5700000000000003E-4</v>
      </c>
      <c r="K42" s="59">
        <v>98816.3</v>
      </c>
      <c r="L42" s="59">
        <v>64.900000000000006</v>
      </c>
      <c r="M42" s="61">
        <v>47.87</v>
      </c>
    </row>
    <row r="43" spans="1:13" x14ac:dyDescent="0.2">
      <c r="A43" s="3">
        <v>36</v>
      </c>
      <c r="B43" s="58">
        <v>1.3749999999999999E-3</v>
      </c>
      <c r="C43" s="58">
        <v>1.374E-3</v>
      </c>
      <c r="D43" s="59">
        <v>97750.5</v>
      </c>
      <c r="E43" s="59">
        <v>134.30000000000001</v>
      </c>
      <c r="F43" s="61">
        <v>43.4</v>
      </c>
      <c r="G43" s="3" t="s">
        <v>12</v>
      </c>
      <c r="H43" s="3">
        <v>36</v>
      </c>
      <c r="I43" s="58">
        <v>6.9200000000000002E-4</v>
      </c>
      <c r="J43" s="58">
        <v>6.9200000000000002E-4</v>
      </c>
      <c r="K43" s="59">
        <v>98751.3</v>
      </c>
      <c r="L43" s="59">
        <v>68.3</v>
      </c>
      <c r="M43" s="61">
        <v>46.9</v>
      </c>
    </row>
    <row r="44" spans="1:13" x14ac:dyDescent="0.2">
      <c r="A44" s="3">
        <v>37</v>
      </c>
      <c r="B44" s="58">
        <v>1.604E-3</v>
      </c>
      <c r="C44" s="58">
        <v>1.603E-3</v>
      </c>
      <c r="D44" s="59">
        <v>97616.1</v>
      </c>
      <c r="E44" s="59">
        <v>156.5</v>
      </c>
      <c r="F44" s="61">
        <v>42.46</v>
      </c>
      <c r="G44" s="3" t="s">
        <v>12</v>
      </c>
      <c r="H44" s="3">
        <v>37</v>
      </c>
      <c r="I44" s="58">
        <v>7.7200000000000001E-4</v>
      </c>
      <c r="J44" s="58">
        <v>7.7200000000000001E-4</v>
      </c>
      <c r="K44" s="59">
        <v>98683</v>
      </c>
      <c r="L44" s="59">
        <v>76.099999999999994</v>
      </c>
      <c r="M44" s="61">
        <v>45.93</v>
      </c>
    </row>
    <row r="45" spans="1:13" x14ac:dyDescent="0.2">
      <c r="A45" s="3">
        <v>38</v>
      </c>
      <c r="B45" s="58">
        <v>1.6819999999999999E-3</v>
      </c>
      <c r="C45" s="58">
        <v>1.681E-3</v>
      </c>
      <c r="D45" s="59">
        <v>97459.7</v>
      </c>
      <c r="E45" s="59">
        <v>163.80000000000001</v>
      </c>
      <c r="F45" s="61">
        <v>41.52</v>
      </c>
      <c r="G45" s="3" t="s">
        <v>12</v>
      </c>
      <c r="H45" s="3">
        <v>38</v>
      </c>
      <c r="I45" s="58">
        <v>9.3999999999999997E-4</v>
      </c>
      <c r="J45" s="58">
        <v>9.3899999999999995E-4</v>
      </c>
      <c r="K45" s="59">
        <v>98606.8</v>
      </c>
      <c r="L45" s="59">
        <v>92.6</v>
      </c>
      <c r="M45" s="61">
        <v>44.97</v>
      </c>
    </row>
    <row r="46" spans="1:13" x14ac:dyDescent="0.2">
      <c r="A46" s="3">
        <v>39</v>
      </c>
      <c r="B46" s="58">
        <v>1.779E-3</v>
      </c>
      <c r="C46" s="58">
        <v>1.7769999999999999E-3</v>
      </c>
      <c r="D46" s="59">
        <v>97295.8</v>
      </c>
      <c r="E46" s="59">
        <v>172.9</v>
      </c>
      <c r="F46" s="61">
        <v>40.590000000000003</v>
      </c>
      <c r="G46" s="3" t="s">
        <v>12</v>
      </c>
      <c r="H46" s="3">
        <v>39</v>
      </c>
      <c r="I46" s="58">
        <v>8.03E-4</v>
      </c>
      <c r="J46" s="58">
        <v>8.03E-4</v>
      </c>
      <c r="K46" s="59">
        <v>98514.2</v>
      </c>
      <c r="L46" s="59">
        <v>79.099999999999994</v>
      </c>
      <c r="M46" s="61">
        <v>44.01</v>
      </c>
    </row>
    <row r="47" spans="1:13" x14ac:dyDescent="0.2">
      <c r="A47" s="3">
        <v>40</v>
      </c>
      <c r="B47" s="58">
        <v>1.8469999999999999E-3</v>
      </c>
      <c r="C47" s="58">
        <v>1.8450000000000001E-3</v>
      </c>
      <c r="D47" s="59">
        <v>97122.9</v>
      </c>
      <c r="E47" s="59">
        <v>179.2</v>
      </c>
      <c r="F47" s="61">
        <v>39.659999999999997</v>
      </c>
      <c r="G47" s="3" t="s">
        <v>12</v>
      </c>
      <c r="H47" s="3">
        <v>40</v>
      </c>
      <c r="I47" s="58">
        <v>9.0600000000000001E-4</v>
      </c>
      <c r="J47" s="58">
        <v>9.0499999999999999E-4</v>
      </c>
      <c r="K47" s="59">
        <v>98435.199999999997</v>
      </c>
      <c r="L47" s="59">
        <v>89.1</v>
      </c>
      <c r="M47" s="61">
        <v>43.04</v>
      </c>
    </row>
    <row r="48" spans="1:13" x14ac:dyDescent="0.2">
      <c r="A48" s="3">
        <v>41</v>
      </c>
      <c r="B48" s="58">
        <v>2.0379999999999999E-3</v>
      </c>
      <c r="C48" s="58">
        <v>2.036E-3</v>
      </c>
      <c r="D48" s="59">
        <v>96943.7</v>
      </c>
      <c r="E48" s="59">
        <v>197.3</v>
      </c>
      <c r="F48" s="61">
        <v>38.74</v>
      </c>
      <c r="G48" s="3" t="s">
        <v>12</v>
      </c>
      <c r="H48" s="3">
        <v>41</v>
      </c>
      <c r="I48" s="58">
        <v>1.0679999999999999E-3</v>
      </c>
      <c r="J48" s="58">
        <v>1.0679999999999999E-3</v>
      </c>
      <c r="K48" s="59">
        <v>98346.1</v>
      </c>
      <c r="L48" s="59">
        <v>105</v>
      </c>
      <c r="M48" s="61">
        <v>42.08</v>
      </c>
    </row>
    <row r="49" spans="1:13" x14ac:dyDescent="0.2">
      <c r="A49" s="3">
        <v>42</v>
      </c>
      <c r="B49" s="58">
        <v>1.9350000000000001E-3</v>
      </c>
      <c r="C49" s="58">
        <v>1.933E-3</v>
      </c>
      <c r="D49" s="59">
        <v>96746.4</v>
      </c>
      <c r="E49" s="59">
        <v>187</v>
      </c>
      <c r="F49" s="61">
        <v>37.81</v>
      </c>
      <c r="G49" s="3" t="s">
        <v>12</v>
      </c>
      <c r="H49" s="3">
        <v>42</v>
      </c>
      <c r="I49" s="58">
        <v>1.237E-3</v>
      </c>
      <c r="J49" s="58">
        <v>1.2359999999999999E-3</v>
      </c>
      <c r="K49" s="59">
        <v>98241.1</v>
      </c>
      <c r="L49" s="59">
        <v>121.4</v>
      </c>
      <c r="M49" s="61">
        <v>41.12</v>
      </c>
    </row>
    <row r="50" spans="1:13" x14ac:dyDescent="0.2">
      <c r="A50" s="3">
        <v>43</v>
      </c>
      <c r="B50" s="58">
        <v>1.954E-3</v>
      </c>
      <c r="C50" s="58">
        <v>1.952E-3</v>
      </c>
      <c r="D50" s="59">
        <v>96559.4</v>
      </c>
      <c r="E50" s="59">
        <v>188.5</v>
      </c>
      <c r="F50" s="61">
        <v>36.89</v>
      </c>
      <c r="G50" s="3" t="s">
        <v>12</v>
      </c>
      <c r="H50" s="3">
        <v>43</v>
      </c>
      <c r="I50" s="58">
        <v>1.121E-3</v>
      </c>
      <c r="J50" s="58">
        <v>1.1199999999999999E-3</v>
      </c>
      <c r="K50" s="59">
        <v>98119.7</v>
      </c>
      <c r="L50" s="59">
        <v>109.9</v>
      </c>
      <c r="M50" s="61">
        <v>40.18</v>
      </c>
    </row>
    <row r="51" spans="1:13" x14ac:dyDescent="0.2">
      <c r="A51" s="3">
        <v>44</v>
      </c>
      <c r="B51" s="58">
        <v>2.2769999999999999E-3</v>
      </c>
      <c r="C51" s="58">
        <v>2.274E-3</v>
      </c>
      <c r="D51" s="59">
        <v>96370.9</v>
      </c>
      <c r="E51" s="59">
        <v>219.2</v>
      </c>
      <c r="F51" s="61">
        <v>35.96</v>
      </c>
      <c r="G51" s="3" t="s">
        <v>12</v>
      </c>
      <c r="H51" s="3">
        <v>44</v>
      </c>
      <c r="I51" s="58">
        <v>1.632E-3</v>
      </c>
      <c r="J51" s="58">
        <v>1.6299999999999999E-3</v>
      </c>
      <c r="K51" s="59">
        <v>98009.8</v>
      </c>
      <c r="L51" s="59">
        <v>159.80000000000001</v>
      </c>
      <c r="M51" s="61">
        <v>39.22</v>
      </c>
    </row>
    <row r="52" spans="1:13" x14ac:dyDescent="0.2">
      <c r="A52" s="3">
        <v>45</v>
      </c>
      <c r="B52" s="58">
        <v>2.483E-3</v>
      </c>
      <c r="C52" s="58">
        <v>2.48E-3</v>
      </c>
      <c r="D52" s="59">
        <v>96151.7</v>
      </c>
      <c r="E52" s="59">
        <v>238.4</v>
      </c>
      <c r="F52" s="61">
        <v>35.04</v>
      </c>
      <c r="G52" s="3" t="s">
        <v>12</v>
      </c>
      <c r="H52" s="3">
        <v>45</v>
      </c>
      <c r="I52" s="58">
        <v>1.547E-3</v>
      </c>
      <c r="J52" s="58">
        <v>1.5460000000000001E-3</v>
      </c>
      <c r="K52" s="59">
        <v>97850</v>
      </c>
      <c r="L52" s="59">
        <v>151.30000000000001</v>
      </c>
      <c r="M52" s="61">
        <v>38.28</v>
      </c>
    </row>
    <row r="53" spans="1:13" x14ac:dyDescent="0.2">
      <c r="A53" s="3">
        <v>46</v>
      </c>
      <c r="B53" s="58">
        <v>2.7699999999999999E-3</v>
      </c>
      <c r="C53" s="58">
        <v>2.7669999999999999E-3</v>
      </c>
      <c r="D53" s="59">
        <v>95913.3</v>
      </c>
      <c r="E53" s="59">
        <v>265.3</v>
      </c>
      <c r="F53" s="61">
        <v>34.119999999999997</v>
      </c>
      <c r="G53" s="3" t="s">
        <v>12</v>
      </c>
      <c r="H53" s="3">
        <v>46</v>
      </c>
      <c r="I53" s="58">
        <v>1.9269999999999999E-3</v>
      </c>
      <c r="J53" s="58">
        <v>1.9250000000000001E-3</v>
      </c>
      <c r="K53" s="59">
        <v>97698.7</v>
      </c>
      <c r="L53" s="59">
        <v>188.1</v>
      </c>
      <c r="M53" s="61">
        <v>37.340000000000003</v>
      </c>
    </row>
    <row r="54" spans="1:13" x14ac:dyDescent="0.2">
      <c r="A54" s="3">
        <v>47</v>
      </c>
      <c r="B54" s="58">
        <v>3.1280000000000001E-3</v>
      </c>
      <c r="C54" s="58">
        <v>3.1229999999999999E-3</v>
      </c>
      <c r="D54" s="59">
        <v>95648</v>
      </c>
      <c r="E54" s="59">
        <v>298.7</v>
      </c>
      <c r="F54" s="61">
        <v>33.22</v>
      </c>
      <c r="G54" s="3" t="s">
        <v>12</v>
      </c>
      <c r="H54" s="3">
        <v>47</v>
      </c>
      <c r="I54" s="58">
        <v>1.66E-3</v>
      </c>
      <c r="J54" s="58">
        <v>1.658E-3</v>
      </c>
      <c r="K54" s="59">
        <v>97510.6</v>
      </c>
      <c r="L54" s="59">
        <v>161.69999999999999</v>
      </c>
      <c r="M54" s="61">
        <v>36.409999999999997</v>
      </c>
    </row>
    <row r="55" spans="1:13" x14ac:dyDescent="0.2">
      <c r="A55" s="3">
        <v>48</v>
      </c>
      <c r="B55" s="58">
        <v>2.7680000000000001E-3</v>
      </c>
      <c r="C55" s="58">
        <v>2.764E-3</v>
      </c>
      <c r="D55" s="59">
        <v>95349.3</v>
      </c>
      <c r="E55" s="59">
        <v>263.5</v>
      </c>
      <c r="F55" s="61">
        <v>32.32</v>
      </c>
      <c r="G55" s="3" t="s">
        <v>12</v>
      </c>
      <c r="H55" s="3">
        <v>48</v>
      </c>
      <c r="I55" s="58">
        <v>2.111E-3</v>
      </c>
      <c r="J55" s="58">
        <v>2.1080000000000001E-3</v>
      </c>
      <c r="K55" s="59">
        <v>97348.9</v>
      </c>
      <c r="L55" s="59">
        <v>205.2</v>
      </c>
      <c r="M55" s="61">
        <v>35.47</v>
      </c>
    </row>
    <row r="56" spans="1:13" x14ac:dyDescent="0.2">
      <c r="A56" s="3">
        <v>49</v>
      </c>
      <c r="B56" s="58">
        <v>3.0230000000000001E-3</v>
      </c>
      <c r="C56" s="58">
        <v>3.019E-3</v>
      </c>
      <c r="D56" s="59">
        <v>95085.7</v>
      </c>
      <c r="E56" s="59">
        <v>287</v>
      </c>
      <c r="F56" s="61">
        <v>31.41</v>
      </c>
      <c r="G56" s="3" t="s">
        <v>12</v>
      </c>
      <c r="H56" s="3">
        <v>49</v>
      </c>
      <c r="I56" s="58">
        <v>2.5530000000000001E-3</v>
      </c>
      <c r="J56" s="58">
        <v>2.5500000000000002E-3</v>
      </c>
      <c r="K56" s="59">
        <v>97143.6</v>
      </c>
      <c r="L56" s="59">
        <v>247.7</v>
      </c>
      <c r="M56" s="61">
        <v>34.549999999999997</v>
      </c>
    </row>
    <row r="57" spans="1:13" x14ac:dyDescent="0.2">
      <c r="A57" s="3">
        <v>50</v>
      </c>
      <c r="B57" s="58">
        <v>3.571E-3</v>
      </c>
      <c r="C57" s="58">
        <v>3.565E-3</v>
      </c>
      <c r="D57" s="59">
        <v>94798.7</v>
      </c>
      <c r="E57" s="59">
        <v>337.9</v>
      </c>
      <c r="F57" s="61">
        <v>30.5</v>
      </c>
      <c r="G57" s="3" t="s">
        <v>12</v>
      </c>
      <c r="H57" s="3">
        <v>50</v>
      </c>
      <c r="I57" s="58">
        <v>2.454E-3</v>
      </c>
      <c r="J57" s="58">
        <v>2.4510000000000001E-3</v>
      </c>
      <c r="K57" s="59">
        <v>96895.9</v>
      </c>
      <c r="L57" s="59">
        <v>237.5</v>
      </c>
      <c r="M57" s="61">
        <v>33.630000000000003</v>
      </c>
    </row>
    <row r="58" spans="1:13" x14ac:dyDescent="0.2">
      <c r="A58" s="3">
        <v>51</v>
      </c>
      <c r="B58" s="58">
        <v>3.5739999999999999E-3</v>
      </c>
      <c r="C58" s="58">
        <v>3.5669999999999999E-3</v>
      </c>
      <c r="D58" s="59">
        <v>94460.800000000003</v>
      </c>
      <c r="E58" s="59">
        <v>337</v>
      </c>
      <c r="F58" s="61">
        <v>29.61</v>
      </c>
      <c r="G58" s="3" t="s">
        <v>12</v>
      </c>
      <c r="H58" s="3">
        <v>51</v>
      </c>
      <c r="I58" s="58">
        <v>2.6359999999999999E-3</v>
      </c>
      <c r="J58" s="58">
        <v>2.6319999999999998E-3</v>
      </c>
      <c r="K58" s="59">
        <v>96658.5</v>
      </c>
      <c r="L58" s="59">
        <v>254.4</v>
      </c>
      <c r="M58" s="61">
        <v>32.71</v>
      </c>
    </row>
    <row r="59" spans="1:13" x14ac:dyDescent="0.2">
      <c r="A59" s="3">
        <v>52</v>
      </c>
      <c r="B59" s="58">
        <v>3.5309999999999999E-3</v>
      </c>
      <c r="C59" s="58">
        <v>3.5239999999999998E-3</v>
      </c>
      <c r="D59" s="59">
        <v>94123.8</v>
      </c>
      <c r="E59" s="59">
        <v>331.7</v>
      </c>
      <c r="F59" s="61">
        <v>28.71</v>
      </c>
      <c r="G59" s="3" t="s">
        <v>12</v>
      </c>
      <c r="H59" s="3">
        <v>52</v>
      </c>
      <c r="I59" s="58">
        <v>3.0630000000000002E-3</v>
      </c>
      <c r="J59" s="58">
        <v>3.058E-3</v>
      </c>
      <c r="K59" s="59">
        <v>96404</v>
      </c>
      <c r="L59" s="59">
        <v>294.8</v>
      </c>
      <c r="M59" s="61">
        <v>31.8</v>
      </c>
    </row>
    <row r="60" spans="1:13" x14ac:dyDescent="0.2">
      <c r="A60" s="3">
        <v>53</v>
      </c>
      <c r="B60" s="58">
        <v>4.666E-3</v>
      </c>
      <c r="C60" s="58">
        <v>4.6550000000000003E-3</v>
      </c>
      <c r="D60" s="59">
        <v>93792.1</v>
      </c>
      <c r="E60" s="59">
        <v>436.6</v>
      </c>
      <c r="F60" s="61">
        <v>27.81</v>
      </c>
      <c r="G60" s="3" t="s">
        <v>12</v>
      </c>
      <c r="H60" s="3">
        <v>53</v>
      </c>
      <c r="I60" s="58">
        <v>3.1710000000000002E-3</v>
      </c>
      <c r="J60" s="58">
        <v>3.166E-3</v>
      </c>
      <c r="K60" s="59">
        <v>96109.2</v>
      </c>
      <c r="L60" s="59">
        <v>304.3</v>
      </c>
      <c r="M60" s="61">
        <v>30.9</v>
      </c>
    </row>
    <row r="61" spans="1:13" x14ac:dyDescent="0.2">
      <c r="A61" s="3">
        <v>54</v>
      </c>
      <c r="B61" s="58">
        <v>5.0530000000000002E-3</v>
      </c>
      <c r="C61" s="58">
        <v>5.0400000000000002E-3</v>
      </c>
      <c r="D61" s="59">
        <v>93355.5</v>
      </c>
      <c r="E61" s="59">
        <v>470.5</v>
      </c>
      <c r="F61" s="61">
        <v>26.94</v>
      </c>
      <c r="G61" s="3" t="s">
        <v>12</v>
      </c>
      <c r="H61" s="3">
        <v>54</v>
      </c>
      <c r="I61" s="58">
        <v>3.1480000000000002E-3</v>
      </c>
      <c r="J61" s="58">
        <v>3.143E-3</v>
      </c>
      <c r="K61" s="59">
        <v>95805</v>
      </c>
      <c r="L61" s="59">
        <v>301.10000000000002</v>
      </c>
      <c r="M61" s="61">
        <v>29.99</v>
      </c>
    </row>
    <row r="62" spans="1:13" x14ac:dyDescent="0.2">
      <c r="A62" s="3">
        <v>55</v>
      </c>
      <c r="B62" s="58">
        <v>5.9509999999999997E-3</v>
      </c>
      <c r="C62" s="58">
        <v>5.934E-3</v>
      </c>
      <c r="D62" s="59">
        <v>92884.9</v>
      </c>
      <c r="E62" s="59">
        <v>551.1</v>
      </c>
      <c r="F62" s="61">
        <v>26.07</v>
      </c>
      <c r="G62" s="3" t="s">
        <v>12</v>
      </c>
      <c r="H62" s="3">
        <v>55</v>
      </c>
      <c r="I62" s="58">
        <v>3.6719999999999999E-3</v>
      </c>
      <c r="J62" s="58">
        <v>3.6649999999999999E-3</v>
      </c>
      <c r="K62" s="59">
        <v>95503.8</v>
      </c>
      <c r="L62" s="59">
        <v>350</v>
      </c>
      <c r="M62" s="61">
        <v>29.08</v>
      </c>
    </row>
    <row r="63" spans="1:13" x14ac:dyDescent="0.2">
      <c r="A63" s="3">
        <v>56</v>
      </c>
      <c r="B63" s="58">
        <v>6.5199999999999998E-3</v>
      </c>
      <c r="C63" s="58">
        <v>6.4989999999999996E-3</v>
      </c>
      <c r="D63" s="59">
        <v>92333.8</v>
      </c>
      <c r="E63" s="59">
        <v>600.1</v>
      </c>
      <c r="F63" s="61">
        <v>25.23</v>
      </c>
      <c r="G63" s="3" t="s">
        <v>12</v>
      </c>
      <c r="H63" s="3">
        <v>56</v>
      </c>
      <c r="I63" s="58">
        <v>3.82E-3</v>
      </c>
      <c r="J63" s="58">
        <v>3.813E-3</v>
      </c>
      <c r="K63" s="59">
        <v>95153.8</v>
      </c>
      <c r="L63" s="59">
        <v>362.8</v>
      </c>
      <c r="M63" s="61">
        <v>28.19</v>
      </c>
    </row>
    <row r="64" spans="1:13" x14ac:dyDescent="0.2">
      <c r="A64" s="3">
        <v>57</v>
      </c>
      <c r="B64" s="58">
        <v>5.7530000000000003E-3</v>
      </c>
      <c r="C64" s="58">
        <v>5.7359999999999998E-3</v>
      </c>
      <c r="D64" s="59">
        <v>91733.7</v>
      </c>
      <c r="E64" s="59">
        <v>526.20000000000005</v>
      </c>
      <c r="F64" s="61">
        <v>24.39</v>
      </c>
      <c r="G64" s="3" t="s">
        <v>12</v>
      </c>
      <c r="H64" s="3">
        <v>57</v>
      </c>
      <c r="I64" s="58">
        <v>4.0159999999999996E-3</v>
      </c>
      <c r="J64" s="58">
        <v>4.0080000000000003E-3</v>
      </c>
      <c r="K64" s="59">
        <v>94791</v>
      </c>
      <c r="L64" s="59">
        <v>379.9</v>
      </c>
      <c r="M64" s="61">
        <v>27.3</v>
      </c>
    </row>
    <row r="65" spans="1:13" x14ac:dyDescent="0.2">
      <c r="A65" s="3">
        <v>58</v>
      </c>
      <c r="B65" s="58">
        <v>7.3020000000000003E-3</v>
      </c>
      <c r="C65" s="58">
        <v>7.2750000000000002E-3</v>
      </c>
      <c r="D65" s="59">
        <v>91207.5</v>
      </c>
      <c r="E65" s="59">
        <v>663.5</v>
      </c>
      <c r="F65" s="61">
        <v>23.53</v>
      </c>
      <c r="G65" s="3" t="s">
        <v>12</v>
      </c>
      <c r="H65" s="3">
        <v>58</v>
      </c>
      <c r="I65" s="58">
        <v>4.3499999999999997E-3</v>
      </c>
      <c r="J65" s="58">
        <v>4.3410000000000002E-3</v>
      </c>
      <c r="K65" s="59">
        <v>94411</v>
      </c>
      <c r="L65" s="59">
        <v>409.8</v>
      </c>
      <c r="M65" s="61">
        <v>26.4</v>
      </c>
    </row>
    <row r="66" spans="1:13" x14ac:dyDescent="0.2">
      <c r="A66" s="3">
        <v>59</v>
      </c>
      <c r="B66" s="58">
        <v>7.5989999999999999E-3</v>
      </c>
      <c r="C66" s="58">
        <v>7.5700000000000003E-3</v>
      </c>
      <c r="D66" s="59">
        <v>90544</v>
      </c>
      <c r="E66" s="59">
        <v>685.4</v>
      </c>
      <c r="F66" s="61">
        <v>22.69</v>
      </c>
      <c r="G66" s="3" t="s">
        <v>12</v>
      </c>
      <c r="H66" s="3">
        <v>59</v>
      </c>
      <c r="I66" s="58">
        <v>5.2040000000000003E-3</v>
      </c>
      <c r="J66" s="58">
        <v>5.1900000000000002E-3</v>
      </c>
      <c r="K66" s="59">
        <v>94001.2</v>
      </c>
      <c r="L66" s="59">
        <v>487.9</v>
      </c>
      <c r="M66" s="61">
        <v>25.52</v>
      </c>
    </row>
    <row r="67" spans="1:13" x14ac:dyDescent="0.2">
      <c r="A67" s="3">
        <v>60</v>
      </c>
      <c r="B67" s="58">
        <v>8.5979999999999997E-3</v>
      </c>
      <c r="C67" s="58">
        <v>8.5609999999999992E-3</v>
      </c>
      <c r="D67" s="59">
        <v>89858.6</v>
      </c>
      <c r="E67" s="59">
        <v>769.3</v>
      </c>
      <c r="F67" s="61">
        <v>21.86</v>
      </c>
      <c r="G67" s="3" t="s">
        <v>12</v>
      </c>
      <c r="H67" s="3">
        <v>60</v>
      </c>
      <c r="I67" s="58">
        <v>5.9109999999999996E-3</v>
      </c>
      <c r="J67" s="58">
        <v>5.8929999999999998E-3</v>
      </c>
      <c r="K67" s="59">
        <v>93513.3</v>
      </c>
      <c r="L67" s="59">
        <v>551.1</v>
      </c>
      <c r="M67" s="61">
        <v>24.65</v>
      </c>
    </row>
    <row r="68" spans="1:13" x14ac:dyDescent="0.2">
      <c r="A68" s="3">
        <v>61</v>
      </c>
      <c r="B68" s="58">
        <v>9.0709999999999992E-3</v>
      </c>
      <c r="C68" s="58">
        <v>9.0299999999999998E-3</v>
      </c>
      <c r="D68" s="59">
        <v>89089.2</v>
      </c>
      <c r="E68" s="59">
        <v>804.5</v>
      </c>
      <c r="F68" s="61">
        <v>21.05</v>
      </c>
      <c r="G68" s="3" t="s">
        <v>12</v>
      </c>
      <c r="H68" s="3">
        <v>61</v>
      </c>
      <c r="I68" s="58">
        <v>6.5560000000000002E-3</v>
      </c>
      <c r="J68" s="58">
        <v>6.535E-3</v>
      </c>
      <c r="K68" s="59">
        <v>92962.2</v>
      </c>
      <c r="L68" s="59">
        <v>607.5</v>
      </c>
      <c r="M68" s="61">
        <v>23.79</v>
      </c>
    </row>
    <row r="69" spans="1:13" x14ac:dyDescent="0.2">
      <c r="A69" s="3">
        <v>62</v>
      </c>
      <c r="B69" s="58">
        <v>1.0044000000000001E-2</v>
      </c>
      <c r="C69" s="58">
        <v>9.9930000000000001E-3</v>
      </c>
      <c r="D69" s="59">
        <v>88284.7</v>
      </c>
      <c r="E69" s="59">
        <v>882.3</v>
      </c>
      <c r="F69" s="61">
        <v>20.239999999999998</v>
      </c>
      <c r="G69" s="3" t="s">
        <v>12</v>
      </c>
      <c r="H69" s="3">
        <v>62</v>
      </c>
      <c r="I69" s="58">
        <v>6.9379999999999997E-3</v>
      </c>
      <c r="J69" s="58">
        <v>6.914E-3</v>
      </c>
      <c r="K69" s="59">
        <v>92354.7</v>
      </c>
      <c r="L69" s="59">
        <v>638.6</v>
      </c>
      <c r="M69" s="61">
        <v>22.94</v>
      </c>
    </row>
    <row r="70" spans="1:13" x14ac:dyDescent="0.2">
      <c r="A70" s="3">
        <v>63</v>
      </c>
      <c r="B70" s="58">
        <v>1.0995E-2</v>
      </c>
      <c r="C70" s="58">
        <v>1.0935E-2</v>
      </c>
      <c r="D70" s="59">
        <v>87402.5</v>
      </c>
      <c r="E70" s="59">
        <v>955.8</v>
      </c>
      <c r="F70" s="61">
        <v>19.440000000000001</v>
      </c>
      <c r="G70" s="3" t="s">
        <v>12</v>
      </c>
      <c r="H70" s="3">
        <v>63</v>
      </c>
      <c r="I70" s="58">
        <v>6.999E-3</v>
      </c>
      <c r="J70" s="58">
        <v>6.9750000000000003E-3</v>
      </c>
      <c r="K70" s="59">
        <v>91716.2</v>
      </c>
      <c r="L70" s="59">
        <v>639.70000000000005</v>
      </c>
      <c r="M70" s="61">
        <v>22.1</v>
      </c>
    </row>
    <row r="71" spans="1:13" x14ac:dyDescent="0.2">
      <c r="A71" s="3">
        <v>64</v>
      </c>
      <c r="B71" s="58">
        <v>1.1608E-2</v>
      </c>
      <c r="C71" s="58">
        <v>1.1540999999999999E-2</v>
      </c>
      <c r="D71" s="59">
        <v>86446.7</v>
      </c>
      <c r="E71" s="59">
        <v>997.7</v>
      </c>
      <c r="F71" s="61">
        <v>18.64</v>
      </c>
      <c r="G71" s="3" t="s">
        <v>12</v>
      </c>
      <c r="H71" s="3">
        <v>64</v>
      </c>
      <c r="I71" s="58">
        <v>8.1040000000000001E-3</v>
      </c>
      <c r="J71" s="58">
        <v>8.071E-3</v>
      </c>
      <c r="K71" s="59">
        <v>91076.5</v>
      </c>
      <c r="L71" s="59">
        <v>735.1</v>
      </c>
      <c r="M71" s="61">
        <v>21.25</v>
      </c>
    </row>
    <row r="72" spans="1:13" x14ac:dyDescent="0.2">
      <c r="A72" s="3">
        <v>65</v>
      </c>
      <c r="B72" s="58">
        <v>1.2643E-2</v>
      </c>
      <c r="C72" s="58">
        <v>1.2563E-2</v>
      </c>
      <c r="D72" s="59">
        <v>85449</v>
      </c>
      <c r="E72" s="59">
        <v>1073.5</v>
      </c>
      <c r="F72" s="61">
        <v>17.86</v>
      </c>
      <c r="G72" s="3" t="s">
        <v>12</v>
      </c>
      <c r="H72" s="3">
        <v>65</v>
      </c>
      <c r="I72" s="58">
        <v>8.0669999999999995E-3</v>
      </c>
      <c r="J72" s="58">
        <v>8.0350000000000005E-3</v>
      </c>
      <c r="K72" s="59">
        <v>90341.4</v>
      </c>
      <c r="L72" s="59">
        <v>725.9</v>
      </c>
      <c r="M72" s="61">
        <v>20.420000000000002</v>
      </c>
    </row>
    <row r="73" spans="1:13" x14ac:dyDescent="0.2">
      <c r="A73" s="3">
        <v>66</v>
      </c>
      <c r="B73" s="58">
        <v>1.5047E-2</v>
      </c>
      <c r="C73" s="58">
        <v>1.4933999999999999E-2</v>
      </c>
      <c r="D73" s="59">
        <v>84375.5</v>
      </c>
      <c r="E73" s="59">
        <v>1260.0999999999999</v>
      </c>
      <c r="F73" s="61">
        <v>17.079999999999998</v>
      </c>
      <c r="G73" s="3" t="s">
        <v>12</v>
      </c>
      <c r="H73" s="3">
        <v>66</v>
      </c>
      <c r="I73" s="58">
        <v>1.0371999999999999E-2</v>
      </c>
      <c r="J73" s="58">
        <v>1.0319E-2</v>
      </c>
      <c r="K73" s="59">
        <v>89615.5</v>
      </c>
      <c r="L73" s="59">
        <v>924.7</v>
      </c>
      <c r="M73" s="61">
        <v>19.579999999999998</v>
      </c>
    </row>
    <row r="74" spans="1:13" x14ac:dyDescent="0.2">
      <c r="A74" s="3">
        <v>67</v>
      </c>
      <c r="B74" s="58">
        <v>1.6011000000000001E-2</v>
      </c>
      <c r="C74" s="58">
        <v>1.5883999999999999E-2</v>
      </c>
      <c r="D74" s="59">
        <v>83115.399999999994</v>
      </c>
      <c r="E74" s="59">
        <v>1320.2</v>
      </c>
      <c r="F74" s="61">
        <v>16.329999999999998</v>
      </c>
      <c r="G74" s="3" t="s">
        <v>12</v>
      </c>
      <c r="H74" s="3">
        <v>67</v>
      </c>
      <c r="I74" s="58">
        <v>1.0625000000000001E-2</v>
      </c>
      <c r="J74" s="58">
        <v>1.0569E-2</v>
      </c>
      <c r="K74" s="59">
        <v>88690.8</v>
      </c>
      <c r="L74" s="59">
        <v>937.4</v>
      </c>
      <c r="M74" s="61">
        <v>18.78</v>
      </c>
    </row>
    <row r="75" spans="1:13" x14ac:dyDescent="0.2">
      <c r="A75" s="3">
        <v>68</v>
      </c>
      <c r="B75" s="58">
        <v>1.7124E-2</v>
      </c>
      <c r="C75" s="58">
        <v>1.6978E-2</v>
      </c>
      <c r="D75" s="59">
        <v>81795.199999999997</v>
      </c>
      <c r="E75" s="59">
        <v>1388.7</v>
      </c>
      <c r="F75" s="61">
        <v>15.58</v>
      </c>
      <c r="G75" s="3" t="s">
        <v>12</v>
      </c>
      <c r="H75" s="3">
        <v>68</v>
      </c>
      <c r="I75" s="58">
        <v>1.1781E-2</v>
      </c>
      <c r="J75" s="58">
        <v>1.1712E-2</v>
      </c>
      <c r="K75" s="59">
        <v>87753.4</v>
      </c>
      <c r="L75" s="59">
        <v>1027.7</v>
      </c>
      <c r="M75" s="61">
        <v>17.98</v>
      </c>
    </row>
    <row r="76" spans="1:13" x14ac:dyDescent="0.2">
      <c r="A76" s="3">
        <v>69</v>
      </c>
      <c r="B76" s="58">
        <v>1.9932999999999999E-2</v>
      </c>
      <c r="C76" s="58">
        <v>1.9736E-2</v>
      </c>
      <c r="D76" s="59">
        <v>80406.5</v>
      </c>
      <c r="E76" s="59">
        <v>1586.9</v>
      </c>
      <c r="F76" s="61">
        <v>14.84</v>
      </c>
      <c r="G76" s="3" t="s">
        <v>12</v>
      </c>
      <c r="H76" s="3">
        <v>69</v>
      </c>
      <c r="I76" s="58">
        <v>1.2710000000000001E-2</v>
      </c>
      <c r="J76" s="58">
        <v>1.2630000000000001E-2</v>
      </c>
      <c r="K76" s="59">
        <v>86725.7</v>
      </c>
      <c r="L76" s="59">
        <v>1095.3</v>
      </c>
      <c r="M76" s="61">
        <v>17.18</v>
      </c>
    </row>
    <row r="77" spans="1:13" x14ac:dyDescent="0.2">
      <c r="A77" s="3">
        <v>70</v>
      </c>
      <c r="B77" s="58">
        <v>2.3052E-2</v>
      </c>
      <c r="C77" s="58">
        <v>2.2789E-2</v>
      </c>
      <c r="D77" s="59">
        <v>78819.5</v>
      </c>
      <c r="E77" s="59">
        <v>1796.2</v>
      </c>
      <c r="F77" s="61">
        <v>14.13</v>
      </c>
      <c r="G77" s="3" t="s">
        <v>12</v>
      </c>
      <c r="H77" s="3">
        <v>70</v>
      </c>
      <c r="I77" s="58">
        <v>1.5403E-2</v>
      </c>
      <c r="J77" s="58">
        <v>1.5285999999999999E-2</v>
      </c>
      <c r="K77" s="59">
        <v>85630.399999999994</v>
      </c>
      <c r="L77" s="59">
        <v>1308.9000000000001</v>
      </c>
      <c r="M77" s="61">
        <v>16.399999999999999</v>
      </c>
    </row>
    <row r="78" spans="1:13" x14ac:dyDescent="0.2">
      <c r="A78" s="3">
        <v>71</v>
      </c>
      <c r="B78" s="58">
        <v>2.4927000000000001E-2</v>
      </c>
      <c r="C78" s="58">
        <v>2.462E-2</v>
      </c>
      <c r="D78" s="59">
        <v>77023.3</v>
      </c>
      <c r="E78" s="59">
        <v>1896.3</v>
      </c>
      <c r="F78" s="61">
        <v>13.45</v>
      </c>
      <c r="G78" s="3" t="s">
        <v>12</v>
      </c>
      <c r="H78" s="3">
        <v>71</v>
      </c>
      <c r="I78" s="58">
        <v>1.5506000000000001E-2</v>
      </c>
      <c r="J78" s="58">
        <v>1.5386E-2</v>
      </c>
      <c r="K78" s="59">
        <v>84321.5</v>
      </c>
      <c r="L78" s="59">
        <v>1297.4000000000001</v>
      </c>
      <c r="M78" s="61">
        <v>15.64</v>
      </c>
    </row>
    <row r="79" spans="1:13" x14ac:dyDescent="0.2">
      <c r="A79" s="3">
        <v>72</v>
      </c>
      <c r="B79" s="58">
        <v>2.7555E-2</v>
      </c>
      <c r="C79" s="58">
        <v>2.7181E-2</v>
      </c>
      <c r="D79" s="59">
        <v>75127</v>
      </c>
      <c r="E79" s="59">
        <v>2042</v>
      </c>
      <c r="F79" s="61">
        <v>12.78</v>
      </c>
      <c r="G79" s="3" t="s">
        <v>12</v>
      </c>
      <c r="H79" s="3">
        <v>72</v>
      </c>
      <c r="I79" s="58">
        <v>1.7755E-2</v>
      </c>
      <c r="J79" s="58">
        <v>1.7597999999999999E-2</v>
      </c>
      <c r="K79" s="59">
        <v>83024.100000000006</v>
      </c>
      <c r="L79" s="59">
        <v>1461.1</v>
      </c>
      <c r="M79" s="61">
        <v>14.88</v>
      </c>
    </row>
    <row r="80" spans="1:13" x14ac:dyDescent="0.2">
      <c r="A80" s="3">
        <v>73</v>
      </c>
      <c r="B80" s="58">
        <v>2.8795000000000001E-2</v>
      </c>
      <c r="C80" s="58">
        <v>2.8386000000000002E-2</v>
      </c>
      <c r="D80" s="59">
        <v>73085</v>
      </c>
      <c r="E80" s="59">
        <v>2074.6</v>
      </c>
      <c r="F80" s="61">
        <v>12.12</v>
      </c>
      <c r="G80" s="3" t="s">
        <v>12</v>
      </c>
      <c r="H80" s="3">
        <v>73</v>
      </c>
      <c r="I80" s="58">
        <v>2.1593000000000001E-2</v>
      </c>
      <c r="J80" s="58">
        <v>2.1361999999999999E-2</v>
      </c>
      <c r="K80" s="59">
        <v>81563</v>
      </c>
      <c r="L80" s="59">
        <v>1742.4</v>
      </c>
      <c r="M80" s="61">
        <v>14.14</v>
      </c>
    </row>
    <row r="81" spans="1:13" x14ac:dyDescent="0.2">
      <c r="A81" s="3">
        <v>74</v>
      </c>
      <c r="B81" s="58">
        <v>3.4543999999999998E-2</v>
      </c>
      <c r="C81" s="58">
        <v>3.3957000000000001E-2</v>
      </c>
      <c r="D81" s="59">
        <v>71010.399999999994</v>
      </c>
      <c r="E81" s="59">
        <v>2411.3000000000002</v>
      </c>
      <c r="F81" s="61">
        <v>11.46</v>
      </c>
      <c r="G81" s="3" t="s">
        <v>12</v>
      </c>
      <c r="H81" s="3">
        <v>74</v>
      </c>
      <c r="I81" s="58">
        <v>2.1739000000000001E-2</v>
      </c>
      <c r="J81" s="58">
        <v>2.1505E-2</v>
      </c>
      <c r="K81" s="59">
        <v>79820.600000000006</v>
      </c>
      <c r="L81" s="59">
        <v>1716.5</v>
      </c>
      <c r="M81" s="61">
        <v>13.44</v>
      </c>
    </row>
    <row r="82" spans="1:13" x14ac:dyDescent="0.2">
      <c r="A82" s="3">
        <v>75</v>
      </c>
      <c r="B82" s="58">
        <v>3.5895999999999997E-2</v>
      </c>
      <c r="C82" s="58">
        <v>3.5263000000000003E-2</v>
      </c>
      <c r="D82" s="59">
        <v>68599.100000000006</v>
      </c>
      <c r="E82" s="59">
        <v>2419</v>
      </c>
      <c r="F82" s="61">
        <v>10.85</v>
      </c>
      <c r="G82" s="3" t="s">
        <v>12</v>
      </c>
      <c r="H82" s="3">
        <v>75</v>
      </c>
      <c r="I82" s="58">
        <v>2.5215999999999999E-2</v>
      </c>
      <c r="J82" s="58">
        <v>2.4902000000000001E-2</v>
      </c>
      <c r="K82" s="59">
        <v>78104.100000000006</v>
      </c>
      <c r="L82" s="59">
        <v>1945</v>
      </c>
      <c r="M82" s="61">
        <v>12.72</v>
      </c>
    </row>
    <row r="83" spans="1:13" x14ac:dyDescent="0.2">
      <c r="A83" s="3">
        <v>76</v>
      </c>
      <c r="B83" s="58">
        <v>4.0723000000000002E-2</v>
      </c>
      <c r="C83" s="58">
        <v>3.9910000000000001E-2</v>
      </c>
      <c r="D83" s="59">
        <v>66180</v>
      </c>
      <c r="E83" s="59">
        <v>2641.3</v>
      </c>
      <c r="F83" s="61">
        <v>10.220000000000001</v>
      </c>
      <c r="G83" s="3" t="s">
        <v>12</v>
      </c>
      <c r="H83" s="3">
        <v>76</v>
      </c>
      <c r="I83" s="58">
        <v>2.6790999999999999E-2</v>
      </c>
      <c r="J83" s="58">
        <v>2.6436999999999999E-2</v>
      </c>
      <c r="K83" s="59">
        <v>76159.199999999997</v>
      </c>
      <c r="L83" s="59">
        <v>2013.4</v>
      </c>
      <c r="M83" s="61">
        <v>12.03</v>
      </c>
    </row>
    <row r="84" spans="1:13" x14ac:dyDescent="0.2">
      <c r="A84" s="3">
        <v>77</v>
      </c>
      <c r="B84" s="58">
        <v>4.6967000000000002E-2</v>
      </c>
      <c r="C84" s="58">
        <v>4.5888999999999999E-2</v>
      </c>
      <c r="D84" s="59">
        <v>63538.8</v>
      </c>
      <c r="E84" s="59">
        <v>2915.7</v>
      </c>
      <c r="F84" s="61">
        <v>9.6300000000000008</v>
      </c>
      <c r="G84" s="3" t="s">
        <v>12</v>
      </c>
      <c r="H84" s="3">
        <v>77</v>
      </c>
      <c r="I84" s="58">
        <v>3.0237E-2</v>
      </c>
      <c r="J84" s="58">
        <v>2.9787000000000001E-2</v>
      </c>
      <c r="K84" s="59">
        <v>74145.8</v>
      </c>
      <c r="L84" s="59">
        <v>2208.6</v>
      </c>
      <c r="M84" s="61">
        <v>11.34</v>
      </c>
    </row>
    <row r="85" spans="1:13" x14ac:dyDescent="0.2">
      <c r="A85" s="3">
        <v>78</v>
      </c>
      <c r="B85" s="58">
        <v>4.7898999999999997E-2</v>
      </c>
      <c r="C85" s="58">
        <v>4.6779000000000001E-2</v>
      </c>
      <c r="D85" s="59">
        <v>60623</v>
      </c>
      <c r="E85" s="59">
        <v>2835.9</v>
      </c>
      <c r="F85" s="61">
        <v>9.07</v>
      </c>
      <c r="G85" s="3" t="s">
        <v>12</v>
      </c>
      <c r="H85" s="3">
        <v>78</v>
      </c>
      <c r="I85" s="58">
        <v>3.4620999999999999E-2</v>
      </c>
      <c r="J85" s="58">
        <v>3.4032E-2</v>
      </c>
      <c r="K85" s="59">
        <v>71937.2</v>
      </c>
      <c r="L85" s="59">
        <v>2448.1</v>
      </c>
      <c r="M85" s="61">
        <v>10.68</v>
      </c>
    </row>
    <row r="86" spans="1:13" x14ac:dyDescent="0.2">
      <c r="A86" s="3">
        <v>79</v>
      </c>
      <c r="B86" s="58">
        <v>5.4885999999999997E-2</v>
      </c>
      <c r="C86" s="58">
        <v>5.3420000000000002E-2</v>
      </c>
      <c r="D86" s="59">
        <v>57787.199999999997</v>
      </c>
      <c r="E86" s="59">
        <v>3087</v>
      </c>
      <c r="F86" s="61">
        <v>8.49</v>
      </c>
      <c r="G86" s="3" t="s">
        <v>12</v>
      </c>
      <c r="H86" s="3">
        <v>79</v>
      </c>
      <c r="I86" s="58">
        <v>4.0422E-2</v>
      </c>
      <c r="J86" s="58">
        <v>3.9621000000000003E-2</v>
      </c>
      <c r="K86" s="59">
        <v>69489</v>
      </c>
      <c r="L86" s="59">
        <v>2753.3</v>
      </c>
      <c r="M86" s="61">
        <v>10.039999999999999</v>
      </c>
    </row>
    <row r="87" spans="1:13" x14ac:dyDescent="0.2">
      <c r="A87" s="3">
        <v>80</v>
      </c>
      <c r="B87" s="58">
        <v>6.2564999999999996E-2</v>
      </c>
      <c r="C87" s="58">
        <v>6.0666999999999999E-2</v>
      </c>
      <c r="D87" s="59">
        <v>54700.2</v>
      </c>
      <c r="E87" s="59">
        <v>3318.5</v>
      </c>
      <c r="F87" s="61">
        <v>7.94</v>
      </c>
      <c r="G87" s="3" t="s">
        <v>12</v>
      </c>
      <c r="H87" s="3">
        <v>80</v>
      </c>
      <c r="I87" s="58">
        <v>4.5572000000000001E-2</v>
      </c>
      <c r="J87" s="58">
        <v>4.4556999999999999E-2</v>
      </c>
      <c r="K87" s="59">
        <v>66735.8</v>
      </c>
      <c r="L87" s="59">
        <v>2973.5</v>
      </c>
      <c r="M87" s="61">
        <v>9.43</v>
      </c>
    </row>
    <row r="88" spans="1:13" x14ac:dyDescent="0.2">
      <c r="A88" s="3">
        <v>81</v>
      </c>
      <c r="B88" s="58">
        <v>7.1365999999999999E-2</v>
      </c>
      <c r="C88" s="58">
        <v>6.8907999999999997E-2</v>
      </c>
      <c r="D88" s="59">
        <v>51381.7</v>
      </c>
      <c r="E88" s="59">
        <v>3540.6</v>
      </c>
      <c r="F88" s="61">
        <v>7.42</v>
      </c>
      <c r="G88" s="3" t="s">
        <v>12</v>
      </c>
      <c r="H88" s="3">
        <v>81</v>
      </c>
      <c r="I88" s="58">
        <v>4.8288999999999999E-2</v>
      </c>
      <c r="J88" s="58">
        <v>4.7150999999999998E-2</v>
      </c>
      <c r="K88" s="59">
        <v>63762.2</v>
      </c>
      <c r="L88" s="59">
        <v>3006.4</v>
      </c>
      <c r="M88" s="61">
        <v>8.85</v>
      </c>
    </row>
    <row r="89" spans="1:13" x14ac:dyDescent="0.2">
      <c r="A89" s="3">
        <v>82</v>
      </c>
      <c r="B89" s="58">
        <v>7.8739000000000003E-2</v>
      </c>
      <c r="C89" s="58">
        <v>7.5756000000000004E-2</v>
      </c>
      <c r="D89" s="59">
        <v>47841.1</v>
      </c>
      <c r="E89" s="59">
        <v>3624.3</v>
      </c>
      <c r="F89" s="61">
        <v>6.93</v>
      </c>
      <c r="G89" s="3" t="s">
        <v>12</v>
      </c>
      <c r="H89" s="3">
        <v>82</v>
      </c>
      <c r="I89" s="58">
        <v>5.7030999999999998E-2</v>
      </c>
      <c r="J89" s="58">
        <v>5.5449999999999999E-2</v>
      </c>
      <c r="K89" s="59">
        <v>60755.8</v>
      </c>
      <c r="L89" s="59">
        <v>3368.9</v>
      </c>
      <c r="M89" s="61">
        <v>8.26</v>
      </c>
    </row>
    <row r="90" spans="1:13" x14ac:dyDescent="0.2">
      <c r="A90" s="3">
        <v>83</v>
      </c>
      <c r="B90" s="58">
        <v>8.8452000000000003E-2</v>
      </c>
      <c r="C90" s="58">
        <v>8.4705000000000003E-2</v>
      </c>
      <c r="D90" s="59">
        <v>44216.800000000003</v>
      </c>
      <c r="E90" s="59">
        <v>3745.4</v>
      </c>
      <c r="F90" s="61">
        <v>6.46</v>
      </c>
      <c r="G90" s="3" t="s">
        <v>12</v>
      </c>
      <c r="H90" s="3">
        <v>83</v>
      </c>
      <c r="I90" s="58">
        <v>6.6177E-2</v>
      </c>
      <c r="J90" s="58">
        <v>6.4057000000000003E-2</v>
      </c>
      <c r="K90" s="59">
        <v>57386.9</v>
      </c>
      <c r="L90" s="59">
        <v>3676</v>
      </c>
      <c r="M90" s="61">
        <v>7.71</v>
      </c>
    </row>
    <row r="91" spans="1:13" x14ac:dyDescent="0.2">
      <c r="A91" s="3">
        <v>84</v>
      </c>
      <c r="B91" s="58">
        <v>0.100714</v>
      </c>
      <c r="C91" s="58">
        <v>9.5885999999999999E-2</v>
      </c>
      <c r="D91" s="59">
        <v>40471.4</v>
      </c>
      <c r="E91" s="59">
        <v>3880.6</v>
      </c>
      <c r="F91" s="61">
        <v>6.01</v>
      </c>
      <c r="G91" s="3" t="s">
        <v>12</v>
      </c>
      <c r="H91" s="3">
        <v>84</v>
      </c>
      <c r="I91" s="58">
        <v>7.1710999999999997E-2</v>
      </c>
      <c r="J91" s="58">
        <v>6.9228999999999999E-2</v>
      </c>
      <c r="K91" s="59">
        <v>53710.9</v>
      </c>
      <c r="L91" s="59">
        <v>3718.3</v>
      </c>
      <c r="M91" s="61">
        <v>7.21</v>
      </c>
    </row>
    <row r="92" spans="1:13" x14ac:dyDescent="0.2">
      <c r="A92" s="3">
        <v>85</v>
      </c>
      <c r="B92" s="58">
        <v>0.114929</v>
      </c>
      <c r="C92" s="58">
        <v>0.108683</v>
      </c>
      <c r="D92" s="59">
        <v>36590.800000000003</v>
      </c>
      <c r="E92" s="59">
        <v>3976.8</v>
      </c>
      <c r="F92" s="61">
        <v>5.59</v>
      </c>
      <c r="G92" s="3" t="s">
        <v>12</v>
      </c>
      <c r="H92" s="3">
        <v>85</v>
      </c>
      <c r="I92" s="58">
        <v>8.4332000000000004E-2</v>
      </c>
      <c r="J92" s="58">
        <v>8.0920000000000006E-2</v>
      </c>
      <c r="K92" s="59">
        <v>49992.5</v>
      </c>
      <c r="L92" s="59">
        <v>4045.4</v>
      </c>
      <c r="M92" s="61">
        <v>6.71</v>
      </c>
    </row>
    <row r="93" spans="1:13" x14ac:dyDescent="0.2">
      <c r="A93" s="3">
        <v>86</v>
      </c>
      <c r="B93" s="58">
        <v>0.12653400000000001</v>
      </c>
      <c r="C93" s="58">
        <v>0.119005</v>
      </c>
      <c r="D93" s="59">
        <v>32614</v>
      </c>
      <c r="E93" s="59">
        <v>3881.2</v>
      </c>
      <c r="F93" s="61">
        <v>5.22</v>
      </c>
      <c r="G93" s="3" t="s">
        <v>12</v>
      </c>
      <c r="H93" s="3">
        <v>86</v>
      </c>
      <c r="I93" s="58">
        <v>9.3315999999999996E-2</v>
      </c>
      <c r="J93" s="58">
        <v>8.9155999999999999E-2</v>
      </c>
      <c r="K93" s="59">
        <v>45947.1</v>
      </c>
      <c r="L93" s="59">
        <v>4096.5</v>
      </c>
      <c r="M93" s="61">
        <v>6.25</v>
      </c>
    </row>
    <row r="94" spans="1:13" x14ac:dyDescent="0.2">
      <c r="A94" s="3">
        <v>87</v>
      </c>
      <c r="B94" s="58">
        <v>0.13525000000000001</v>
      </c>
      <c r="C94" s="58">
        <v>0.12668299999999999</v>
      </c>
      <c r="D94" s="59">
        <v>28732.799999999999</v>
      </c>
      <c r="E94" s="59">
        <v>3640</v>
      </c>
      <c r="F94" s="61">
        <v>4.8499999999999996</v>
      </c>
      <c r="G94" s="3" t="s">
        <v>12</v>
      </c>
      <c r="H94" s="3">
        <v>87</v>
      </c>
      <c r="I94" s="58">
        <v>0.10616200000000001</v>
      </c>
      <c r="J94" s="58">
        <v>0.100811</v>
      </c>
      <c r="K94" s="59">
        <v>41850.699999999997</v>
      </c>
      <c r="L94" s="59">
        <v>4219</v>
      </c>
      <c r="M94" s="61">
        <v>5.82</v>
      </c>
    </row>
    <row r="95" spans="1:13" x14ac:dyDescent="0.2">
      <c r="A95" s="3">
        <v>88</v>
      </c>
      <c r="B95" s="58">
        <v>0.153442</v>
      </c>
      <c r="C95" s="58">
        <v>0.142509</v>
      </c>
      <c r="D95" s="59">
        <v>25092.799999999999</v>
      </c>
      <c r="E95" s="59">
        <v>3575.9</v>
      </c>
      <c r="F95" s="61">
        <v>4.4800000000000004</v>
      </c>
      <c r="G95" s="3" t="s">
        <v>12</v>
      </c>
      <c r="H95" s="3">
        <v>88</v>
      </c>
      <c r="I95" s="58">
        <v>0.11412</v>
      </c>
      <c r="J95" s="58">
        <v>0.10796</v>
      </c>
      <c r="K95" s="59">
        <v>37631.699999999997</v>
      </c>
      <c r="L95" s="59">
        <v>4062.7</v>
      </c>
      <c r="M95" s="61">
        <v>5.41</v>
      </c>
    </row>
    <row r="96" spans="1:13" x14ac:dyDescent="0.2">
      <c r="A96" s="3">
        <v>89</v>
      </c>
      <c r="B96" s="58">
        <v>0.18188199999999999</v>
      </c>
      <c r="C96" s="58">
        <v>0.16672100000000001</v>
      </c>
      <c r="D96" s="59">
        <v>21516.9</v>
      </c>
      <c r="E96" s="59">
        <v>3587.3</v>
      </c>
      <c r="F96" s="61">
        <v>4.1500000000000004</v>
      </c>
      <c r="G96" s="3" t="s">
        <v>12</v>
      </c>
      <c r="H96" s="3">
        <v>89</v>
      </c>
      <c r="I96" s="58">
        <v>0.129381</v>
      </c>
      <c r="J96" s="58">
        <v>0.121519</v>
      </c>
      <c r="K96" s="59">
        <v>33568.9</v>
      </c>
      <c r="L96" s="59">
        <v>4079.3</v>
      </c>
      <c r="M96" s="61">
        <v>5.01</v>
      </c>
    </row>
    <row r="97" spans="1:13" x14ac:dyDescent="0.2">
      <c r="A97" s="3">
        <v>90</v>
      </c>
      <c r="B97" s="58">
        <v>0.19576299999999999</v>
      </c>
      <c r="C97" s="58">
        <v>0.17831</v>
      </c>
      <c r="D97" s="59">
        <v>17929.599999999999</v>
      </c>
      <c r="E97" s="59">
        <v>3197</v>
      </c>
      <c r="F97" s="61">
        <v>3.87</v>
      </c>
      <c r="G97" s="3" t="s">
        <v>12</v>
      </c>
      <c r="H97" s="3">
        <v>90</v>
      </c>
      <c r="I97" s="58">
        <v>0.145344</v>
      </c>
      <c r="J97" s="58">
        <v>0.13549700000000001</v>
      </c>
      <c r="K97" s="59">
        <v>29489.7</v>
      </c>
      <c r="L97" s="59">
        <v>3995.8</v>
      </c>
      <c r="M97" s="61">
        <v>4.63</v>
      </c>
    </row>
    <row r="98" spans="1:13" x14ac:dyDescent="0.2">
      <c r="A98" s="3">
        <v>91</v>
      </c>
      <c r="B98" s="58">
        <v>0.20521500000000001</v>
      </c>
      <c r="C98" s="58">
        <v>0.18611800000000001</v>
      </c>
      <c r="D98" s="59">
        <v>14732.5</v>
      </c>
      <c r="E98" s="59">
        <v>2742</v>
      </c>
      <c r="F98" s="61">
        <v>3.61</v>
      </c>
      <c r="G98" s="3" t="s">
        <v>12</v>
      </c>
      <c r="H98" s="3">
        <v>91</v>
      </c>
      <c r="I98" s="58">
        <v>0.160769</v>
      </c>
      <c r="J98" s="58">
        <v>0.14880699999999999</v>
      </c>
      <c r="K98" s="59">
        <v>25493.9</v>
      </c>
      <c r="L98" s="59">
        <v>3793.7</v>
      </c>
      <c r="M98" s="61">
        <v>4.28</v>
      </c>
    </row>
    <row r="99" spans="1:13" x14ac:dyDescent="0.2">
      <c r="A99" s="3">
        <v>92</v>
      </c>
      <c r="B99" s="58">
        <v>0.234539</v>
      </c>
      <c r="C99" s="58">
        <v>0.209922</v>
      </c>
      <c r="D99" s="59">
        <v>11990.6</v>
      </c>
      <c r="E99" s="59">
        <v>2517.1</v>
      </c>
      <c r="F99" s="61">
        <v>3.32</v>
      </c>
      <c r="G99" s="3" t="s">
        <v>12</v>
      </c>
      <c r="H99" s="3">
        <v>92</v>
      </c>
      <c r="I99" s="58">
        <v>0.18487500000000001</v>
      </c>
      <c r="J99" s="58">
        <v>0.16923199999999999</v>
      </c>
      <c r="K99" s="59">
        <v>21700.2</v>
      </c>
      <c r="L99" s="59">
        <v>3672.4</v>
      </c>
      <c r="M99" s="61">
        <v>3.94</v>
      </c>
    </row>
    <row r="100" spans="1:13" x14ac:dyDescent="0.2">
      <c r="A100" s="3">
        <v>93</v>
      </c>
      <c r="B100" s="58">
        <v>0.27290599999999998</v>
      </c>
      <c r="C100" s="58">
        <v>0.24013899999999999</v>
      </c>
      <c r="D100" s="59">
        <v>9473.5</v>
      </c>
      <c r="E100" s="59">
        <v>2274.9</v>
      </c>
      <c r="F100" s="61">
        <v>3.07</v>
      </c>
      <c r="G100" s="3" t="s">
        <v>12</v>
      </c>
      <c r="H100" s="3">
        <v>93</v>
      </c>
      <c r="I100" s="58">
        <v>0.21357699999999999</v>
      </c>
      <c r="J100" s="58">
        <v>0.19297</v>
      </c>
      <c r="K100" s="59">
        <v>18027.900000000001</v>
      </c>
      <c r="L100" s="59">
        <v>3478.8</v>
      </c>
      <c r="M100" s="61">
        <v>3.64</v>
      </c>
    </row>
    <row r="101" spans="1:13" x14ac:dyDescent="0.2">
      <c r="A101" s="3">
        <v>94</v>
      </c>
      <c r="B101" s="58">
        <v>0.30790600000000001</v>
      </c>
      <c r="C101" s="58">
        <v>0.26682699999999998</v>
      </c>
      <c r="D101" s="59">
        <v>7198.5</v>
      </c>
      <c r="E101" s="59">
        <v>1920.8</v>
      </c>
      <c r="F101" s="61">
        <v>2.88</v>
      </c>
      <c r="G101" s="3" t="s">
        <v>12</v>
      </c>
      <c r="H101" s="3">
        <v>94</v>
      </c>
      <c r="I101" s="58">
        <v>0.22772100000000001</v>
      </c>
      <c r="J101" s="58">
        <v>0.20444300000000001</v>
      </c>
      <c r="K101" s="59">
        <v>14549</v>
      </c>
      <c r="L101" s="59">
        <v>2974.4</v>
      </c>
      <c r="M101" s="61">
        <v>3.39</v>
      </c>
    </row>
    <row r="102" spans="1:13" x14ac:dyDescent="0.2">
      <c r="A102" s="3">
        <v>95</v>
      </c>
      <c r="B102" s="58">
        <v>0.30776599999999998</v>
      </c>
      <c r="C102" s="58">
        <v>0.26672200000000001</v>
      </c>
      <c r="D102" s="59">
        <v>5277.8</v>
      </c>
      <c r="E102" s="59">
        <v>1407.7</v>
      </c>
      <c r="F102" s="61">
        <v>2.74</v>
      </c>
      <c r="G102" s="3" t="s">
        <v>12</v>
      </c>
      <c r="H102" s="3">
        <v>95</v>
      </c>
      <c r="I102" s="58">
        <v>0.25359700000000002</v>
      </c>
      <c r="J102" s="58">
        <v>0.22506000000000001</v>
      </c>
      <c r="K102" s="59">
        <v>11574.6</v>
      </c>
      <c r="L102" s="59">
        <v>2605</v>
      </c>
      <c r="M102" s="61">
        <v>3.13</v>
      </c>
    </row>
    <row r="103" spans="1:13" x14ac:dyDescent="0.2">
      <c r="A103" s="3">
        <v>96</v>
      </c>
      <c r="B103" s="58">
        <v>0.34277999999999997</v>
      </c>
      <c r="C103" s="58">
        <v>0.29262700000000003</v>
      </c>
      <c r="D103" s="59">
        <v>3870.1</v>
      </c>
      <c r="E103" s="59">
        <v>1132.5</v>
      </c>
      <c r="F103" s="61">
        <v>2.56</v>
      </c>
      <c r="G103" s="3" t="s">
        <v>12</v>
      </c>
      <c r="H103" s="3">
        <v>96</v>
      </c>
      <c r="I103" s="58">
        <v>0.28643000000000002</v>
      </c>
      <c r="J103" s="58">
        <v>0.25054799999999999</v>
      </c>
      <c r="K103" s="59">
        <v>8969.6</v>
      </c>
      <c r="L103" s="59">
        <v>2247.3000000000002</v>
      </c>
      <c r="M103" s="61">
        <v>2.9</v>
      </c>
    </row>
    <row r="104" spans="1:13" x14ac:dyDescent="0.2">
      <c r="A104" s="3">
        <v>97</v>
      </c>
      <c r="B104" s="58">
        <v>0.32950200000000002</v>
      </c>
      <c r="C104" s="58">
        <v>0.28289500000000001</v>
      </c>
      <c r="D104" s="59">
        <v>2737.6</v>
      </c>
      <c r="E104" s="59">
        <v>774.4</v>
      </c>
      <c r="F104" s="61">
        <v>2.41</v>
      </c>
      <c r="G104" s="3" t="s">
        <v>12</v>
      </c>
      <c r="H104" s="3">
        <v>97</v>
      </c>
      <c r="I104" s="58">
        <v>0.32994000000000001</v>
      </c>
      <c r="J104" s="58">
        <v>0.283217</v>
      </c>
      <c r="K104" s="59">
        <v>6722.3</v>
      </c>
      <c r="L104" s="59">
        <v>1903.9</v>
      </c>
      <c r="M104" s="61">
        <v>2.7</v>
      </c>
    </row>
    <row r="105" spans="1:13" x14ac:dyDescent="0.2">
      <c r="A105" s="3">
        <v>98</v>
      </c>
      <c r="B105" s="58">
        <v>0.38208999999999999</v>
      </c>
      <c r="C105" s="58">
        <v>0.32080199999999998</v>
      </c>
      <c r="D105" s="59">
        <v>1963.1</v>
      </c>
      <c r="E105" s="59">
        <v>629.79999999999995</v>
      </c>
      <c r="F105" s="61">
        <v>2.16</v>
      </c>
      <c r="G105" s="3" t="s">
        <v>12</v>
      </c>
      <c r="H105" s="3">
        <v>98</v>
      </c>
      <c r="I105" s="58">
        <v>0.331376</v>
      </c>
      <c r="J105" s="58">
        <v>0.284275</v>
      </c>
      <c r="K105" s="59">
        <v>4818.3999999999996</v>
      </c>
      <c r="L105" s="59">
        <v>1369.8</v>
      </c>
      <c r="M105" s="61">
        <v>2.57</v>
      </c>
    </row>
    <row r="106" spans="1:13" x14ac:dyDescent="0.2">
      <c r="A106" s="3">
        <v>99</v>
      </c>
      <c r="B106" s="58">
        <v>0.44623699999999999</v>
      </c>
      <c r="C106" s="58">
        <v>0.36483500000000002</v>
      </c>
      <c r="D106" s="59">
        <v>1333.4</v>
      </c>
      <c r="E106" s="59">
        <v>486.5</v>
      </c>
      <c r="F106" s="61">
        <v>1.95</v>
      </c>
      <c r="G106" s="3" t="s">
        <v>12</v>
      </c>
      <c r="H106" s="3">
        <v>99</v>
      </c>
      <c r="I106" s="58">
        <v>0.35804900000000001</v>
      </c>
      <c r="J106" s="58">
        <v>0.30368200000000001</v>
      </c>
      <c r="K106" s="59">
        <v>3448.7</v>
      </c>
      <c r="L106" s="59">
        <v>1047.3</v>
      </c>
      <c r="M106" s="61">
        <v>2.39</v>
      </c>
    </row>
    <row r="107" spans="1:13" x14ac:dyDescent="0.2">
      <c r="A107" s="3">
        <v>100</v>
      </c>
      <c r="B107" s="3">
        <v>0.52884600000000004</v>
      </c>
      <c r="C107" s="3">
        <v>0.41825099999999998</v>
      </c>
      <c r="D107" s="3">
        <v>846.9</v>
      </c>
      <c r="E107" s="3">
        <v>354.2</v>
      </c>
      <c r="F107" s="3">
        <v>1.78</v>
      </c>
      <c r="G107" s="3" t="s">
        <v>12</v>
      </c>
      <c r="H107" s="3">
        <v>100</v>
      </c>
      <c r="I107" s="3">
        <v>0.382521</v>
      </c>
      <c r="J107" s="3">
        <v>0.321106</v>
      </c>
      <c r="K107" s="3">
        <v>2401.4</v>
      </c>
      <c r="L107" s="3">
        <v>771.1</v>
      </c>
      <c r="M107" s="3">
        <v>2.2200000000000002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4.731E-3</v>
      </c>
      <c r="C7" s="58">
        <v>4.7200000000000002E-3</v>
      </c>
      <c r="D7" s="59">
        <v>100000</v>
      </c>
      <c r="E7" s="59">
        <v>472</v>
      </c>
      <c r="F7" s="61">
        <v>77.83</v>
      </c>
      <c r="G7" s="3" t="s">
        <v>12</v>
      </c>
      <c r="H7" s="3">
        <v>0</v>
      </c>
      <c r="I7" s="58">
        <v>3.7239999999999999E-3</v>
      </c>
      <c r="J7" s="58">
        <v>3.718E-3</v>
      </c>
      <c r="K7" s="59">
        <v>100000</v>
      </c>
      <c r="L7" s="59">
        <v>371.8</v>
      </c>
      <c r="M7" s="61">
        <v>82.01</v>
      </c>
    </row>
    <row r="8" spans="1:13" x14ac:dyDescent="0.2">
      <c r="A8" s="3">
        <v>1</v>
      </c>
      <c r="B8" s="58">
        <v>2.3800000000000001E-4</v>
      </c>
      <c r="C8" s="58">
        <v>2.3800000000000001E-4</v>
      </c>
      <c r="D8" s="59">
        <v>99528</v>
      </c>
      <c r="E8" s="59">
        <v>23.6</v>
      </c>
      <c r="F8" s="61">
        <v>77.2</v>
      </c>
      <c r="G8" s="3" t="s">
        <v>12</v>
      </c>
      <c r="H8" s="3">
        <v>1</v>
      </c>
      <c r="I8" s="58">
        <v>2.7E-4</v>
      </c>
      <c r="J8" s="58">
        <v>2.7E-4</v>
      </c>
      <c r="K8" s="59">
        <v>99628.2</v>
      </c>
      <c r="L8" s="59">
        <v>26.9</v>
      </c>
      <c r="M8" s="61">
        <v>81.31</v>
      </c>
    </row>
    <row r="9" spans="1:13" x14ac:dyDescent="0.2">
      <c r="A9" s="3">
        <v>2</v>
      </c>
      <c r="B9" s="58">
        <v>1.47E-4</v>
      </c>
      <c r="C9" s="58">
        <v>1.47E-4</v>
      </c>
      <c r="D9" s="59">
        <v>99504.4</v>
      </c>
      <c r="E9" s="59">
        <v>14.7</v>
      </c>
      <c r="F9" s="61">
        <v>76.209999999999994</v>
      </c>
      <c r="G9" s="3" t="s">
        <v>12</v>
      </c>
      <c r="H9" s="3">
        <v>2</v>
      </c>
      <c r="I9" s="58">
        <v>1.17E-4</v>
      </c>
      <c r="J9" s="58">
        <v>1.17E-4</v>
      </c>
      <c r="K9" s="59">
        <v>99601.4</v>
      </c>
      <c r="L9" s="59">
        <v>11.6</v>
      </c>
      <c r="M9" s="61">
        <v>80.34</v>
      </c>
    </row>
    <row r="10" spans="1:13" x14ac:dyDescent="0.2">
      <c r="A10" s="3">
        <v>3</v>
      </c>
      <c r="B10" s="58">
        <v>7.3999999999999996E-5</v>
      </c>
      <c r="C10" s="58">
        <v>7.3999999999999996E-5</v>
      </c>
      <c r="D10" s="59">
        <v>99489.7</v>
      </c>
      <c r="E10" s="59">
        <v>7.4</v>
      </c>
      <c r="F10" s="61">
        <v>75.23</v>
      </c>
      <c r="G10" s="3" t="s">
        <v>12</v>
      </c>
      <c r="H10" s="3">
        <v>3</v>
      </c>
      <c r="I10" s="58">
        <v>1.76E-4</v>
      </c>
      <c r="J10" s="58">
        <v>1.76E-4</v>
      </c>
      <c r="K10" s="59">
        <v>99589.8</v>
      </c>
      <c r="L10" s="59">
        <v>17.5</v>
      </c>
      <c r="M10" s="61">
        <v>79.349999999999994</v>
      </c>
    </row>
    <row r="11" spans="1:13" x14ac:dyDescent="0.2">
      <c r="A11" s="3">
        <v>4</v>
      </c>
      <c r="B11" s="58">
        <v>3.8000000000000002E-5</v>
      </c>
      <c r="C11" s="58">
        <v>3.8000000000000002E-5</v>
      </c>
      <c r="D11" s="59">
        <v>99482.3</v>
      </c>
      <c r="E11" s="59">
        <v>3.8</v>
      </c>
      <c r="F11" s="61">
        <v>74.23</v>
      </c>
      <c r="G11" s="3" t="s">
        <v>12</v>
      </c>
      <c r="H11" s="3">
        <v>4</v>
      </c>
      <c r="I11" s="58">
        <v>8.0000000000000007E-5</v>
      </c>
      <c r="J11" s="58">
        <v>8.0000000000000007E-5</v>
      </c>
      <c r="K11" s="59">
        <v>99572.3</v>
      </c>
      <c r="L11" s="59">
        <v>8</v>
      </c>
      <c r="M11" s="61">
        <v>78.36</v>
      </c>
    </row>
    <row r="12" spans="1:13" x14ac:dyDescent="0.2">
      <c r="A12" s="3">
        <v>5</v>
      </c>
      <c r="B12" s="58">
        <v>1.56E-4</v>
      </c>
      <c r="C12" s="58">
        <v>1.56E-4</v>
      </c>
      <c r="D12" s="59">
        <v>99478.5</v>
      </c>
      <c r="E12" s="59">
        <v>15.5</v>
      </c>
      <c r="F12" s="61">
        <v>73.23</v>
      </c>
      <c r="G12" s="3" t="s">
        <v>12</v>
      </c>
      <c r="H12" s="3">
        <v>5</v>
      </c>
      <c r="I12" s="58">
        <v>1.02E-4</v>
      </c>
      <c r="J12" s="58">
        <v>1.02E-4</v>
      </c>
      <c r="K12" s="59">
        <v>99564.3</v>
      </c>
      <c r="L12" s="59">
        <v>10.199999999999999</v>
      </c>
      <c r="M12" s="61">
        <v>77.37</v>
      </c>
    </row>
    <row r="13" spans="1:13" x14ac:dyDescent="0.2">
      <c r="A13" s="3">
        <v>6</v>
      </c>
      <c r="B13" s="58">
        <v>1E-4</v>
      </c>
      <c r="C13" s="58">
        <v>1E-4</v>
      </c>
      <c r="D13" s="59">
        <v>99463</v>
      </c>
      <c r="E13" s="59">
        <v>9.9</v>
      </c>
      <c r="F13" s="61">
        <v>72.25</v>
      </c>
      <c r="G13" s="3" t="s">
        <v>12</v>
      </c>
      <c r="H13" s="3">
        <v>6</v>
      </c>
      <c r="I13" s="58">
        <v>4.1999999999999998E-5</v>
      </c>
      <c r="J13" s="58">
        <v>4.1999999999999998E-5</v>
      </c>
      <c r="K13" s="59">
        <v>99554.1</v>
      </c>
      <c r="L13" s="59">
        <v>4.2</v>
      </c>
      <c r="M13" s="61">
        <v>76.37</v>
      </c>
    </row>
    <row r="14" spans="1:13" x14ac:dyDescent="0.2">
      <c r="A14" s="3">
        <v>7</v>
      </c>
      <c r="B14" s="58">
        <v>2.0000000000000002E-5</v>
      </c>
      <c r="C14" s="58">
        <v>2.0000000000000002E-5</v>
      </c>
      <c r="D14" s="59">
        <v>99453</v>
      </c>
      <c r="E14" s="59">
        <v>2</v>
      </c>
      <c r="F14" s="61">
        <v>71.25</v>
      </c>
      <c r="G14" s="3" t="s">
        <v>12</v>
      </c>
      <c r="H14" s="3">
        <v>7</v>
      </c>
      <c r="I14" s="58">
        <v>8.6000000000000003E-5</v>
      </c>
      <c r="J14" s="58">
        <v>8.6000000000000003E-5</v>
      </c>
      <c r="K14" s="59">
        <v>99549.9</v>
      </c>
      <c r="L14" s="59">
        <v>8.6</v>
      </c>
      <c r="M14" s="61">
        <v>75.38</v>
      </c>
    </row>
    <row r="15" spans="1:13" x14ac:dyDescent="0.2">
      <c r="A15" s="3">
        <v>8</v>
      </c>
      <c r="B15" s="58">
        <v>1.2E-4</v>
      </c>
      <c r="C15" s="58">
        <v>1.2E-4</v>
      </c>
      <c r="D15" s="59">
        <v>99451</v>
      </c>
      <c r="E15" s="59">
        <v>12</v>
      </c>
      <c r="F15" s="61">
        <v>70.25</v>
      </c>
      <c r="G15" s="3" t="s">
        <v>12</v>
      </c>
      <c r="H15" s="3">
        <v>8</v>
      </c>
      <c r="I15" s="58">
        <v>4.3000000000000002E-5</v>
      </c>
      <c r="J15" s="58">
        <v>4.3000000000000002E-5</v>
      </c>
      <c r="K15" s="59">
        <v>99541.4</v>
      </c>
      <c r="L15" s="59">
        <v>4.3</v>
      </c>
      <c r="M15" s="61">
        <v>74.38</v>
      </c>
    </row>
    <row r="16" spans="1:13" x14ac:dyDescent="0.2">
      <c r="A16" s="3">
        <v>9</v>
      </c>
      <c r="B16" s="58">
        <v>1.5699999999999999E-4</v>
      </c>
      <c r="C16" s="58">
        <v>1.5699999999999999E-4</v>
      </c>
      <c r="D16" s="59">
        <v>99439.1</v>
      </c>
      <c r="E16" s="59">
        <v>15.6</v>
      </c>
      <c r="F16" s="61">
        <v>69.260000000000005</v>
      </c>
      <c r="G16" s="3" t="s">
        <v>12</v>
      </c>
      <c r="H16" s="3">
        <v>9</v>
      </c>
      <c r="I16" s="58">
        <v>2.0999999999999999E-5</v>
      </c>
      <c r="J16" s="58">
        <v>2.0999999999999999E-5</v>
      </c>
      <c r="K16" s="59">
        <v>99537.1</v>
      </c>
      <c r="L16" s="59">
        <v>2.1</v>
      </c>
      <c r="M16" s="61">
        <v>73.39</v>
      </c>
    </row>
    <row r="17" spans="1:13" x14ac:dyDescent="0.2">
      <c r="A17" s="3">
        <v>10</v>
      </c>
      <c r="B17" s="58">
        <v>1.5200000000000001E-4</v>
      </c>
      <c r="C17" s="58">
        <v>1.5200000000000001E-4</v>
      </c>
      <c r="D17" s="59">
        <v>99423.4</v>
      </c>
      <c r="E17" s="59">
        <v>15.1</v>
      </c>
      <c r="F17" s="61">
        <v>68.27</v>
      </c>
      <c r="G17" s="3" t="s">
        <v>12</v>
      </c>
      <c r="H17" s="3">
        <v>10</v>
      </c>
      <c r="I17" s="58">
        <v>2.0000000000000002E-5</v>
      </c>
      <c r="J17" s="58">
        <v>2.0000000000000002E-5</v>
      </c>
      <c r="K17" s="59">
        <v>99535</v>
      </c>
      <c r="L17" s="59">
        <v>2</v>
      </c>
      <c r="M17" s="61">
        <v>72.39</v>
      </c>
    </row>
    <row r="18" spans="1:13" x14ac:dyDescent="0.2">
      <c r="A18" s="3">
        <v>11</v>
      </c>
      <c r="B18" s="58">
        <v>1.11E-4</v>
      </c>
      <c r="C18" s="58">
        <v>1.11E-4</v>
      </c>
      <c r="D18" s="59">
        <v>99408.3</v>
      </c>
      <c r="E18" s="59">
        <v>11.1</v>
      </c>
      <c r="F18" s="61">
        <v>67.28</v>
      </c>
      <c r="G18" s="3" t="s">
        <v>12</v>
      </c>
      <c r="H18" s="3">
        <v>11</v>
      </c>
      <c r="I18" s="58">
        <v>1.17E-4</v>
      </c>
      <c r="J18" s="58">
        <v>1.17E-4</v>
      </c>
      <c r="K18" s="59">
        <v>99533</v>
      </c>
      <c r="L18" s="59">
        <v>11.6</v>
      </c>
      <c r="M18" s="61">
        <v>71.39</v>
      </c>
    </row>
    <row r="19" spans="1:13" x14ac:dyDescent="0.2">
      <c r="A19" s="3">
        <v>12</v>
      </c>
      <c r="B19" s="58">
        <v>1.07E-4</v>
      </c>
      <c r="C19" s="58">
        <v>1.07E-4</v>
      </c>
      <c r="D19" s="59">
        <v>99397.2</v>
      </c>
      <c r="E19" s="59">
        <v>10.7</v>
      </c>
      <c r="F19" s="61">
        <v>66.290000000000006</v>
      </c>
      <c r="G19" s="3" t="s">
        <v>12</v>
      </c>
      <c r="H19" s="3">
        <v>12</v>
      </c>
      <c r="I19" s="58">
        <v>1.4999999999999999E-4</v>
      </c>
      <c r="J19" s="58">
        <v>1.4999999999999999E-4</v>
      </c>
      <c r="K19" s="59">
        <v>99521.4</v>
      </c>
      <c r="L19" s="59">
        <v>15</v>
      </c>
      <c r="M19" s="61">
        <v>70.400000000000006</v>
      </c>
    </row>
    <row r="20" spans="1:13" x14ac:dyDescent="0.2">
      <c r="A20" s="3">
        <v>13</v>
      </c>
      <c r="B20" s="58">
        <v>8.7999999999999998E-5</v>
      </c>
      <c r="C20" s="58">
        <v>8.7999999999999998E-5</v>
      </c>
      <c r="D20" s="59">
        <v>99386.6</v>
      </c>
      <c r="E20" s="59">
        <v>8.6999999999999993</v>
      </c>
      <c r="F20" s="61">
        <v>65.3</v>
      </c>
      <c r="G20" s="3" t="s">
        <v>12</v>
      </c>
      <c r="H20" s="3">
        <v>13</v>
      </c>
      <c r="I20" s="58">
        <v>1.12E-4</v>
      </c>
      <c r="J20" s="58">
        <v>1.12E-4</v>
      </c>
      <c r="K20" s="59">
        <v>99506.5</v>
      </c>
      <c r="L20" s="59">
        <v>11.1</v>
      </c>
      <c r="M20" s="61">
        <v>69.41</v>
      </c>
    </row>
    <row r="21" spans="1:13" x14ac:dyDescent="0.2">
      <c r="A21" s="3">
        <v>14</v>
      </c>
      <c r="B21" s="58">
        <v>1.9100000000000001E-4</v>
      </c>
      <c r="C21" s="58">
        <v>1.9100000000000001E-4</v>
      </c>
      <c r="D21" s="59">
        <v>99377.8</v>
      </c>
      <c r="E21" s="59">
        <v>19</v>
      </c>
      <c r="F21" s="61">
        <v>64.3</v>
      </c>
      <c r="G21" s="3" t="s">
        <v>12</v>
      </c>
      <c r="H21" s="3">
        <v>14</v>
      </c>
      <c r="I21" s="58">
        <v>1.2899999999999999E-4</v>
      </c>
      <c r="J21" s="58">
        <v>1.2899999999999999E-4</v>
      </c>
      <c r="K21" s="59">
        <v>99495.4</v>
      </c>
      <c r="L21" s="59">
        <v>12.8</v>
      </c>
      <c r="M21" s="61">
        <v>68.42</v>
      </c>
    </row>
    <row r="22" spans="1:13" x14ac:dyDescent="0.2">
      <c r="A22" s="3">
        <v>15</v>
      </c>
      <c r="B22" s="58">
        <v>2.41E-4</v>
      </c>
      <c r="C22" s="58">
        <v>2.41E-4</v>
      </c>
      <c r="D22" s="59">
        <v>99358.8</v>
      </c>
      <c r="E22" s="59">
        <v>23.9</v>
      </c>
      <c r="F22" s="61">
        <v>63.32</v>
      </c>
      <c r="G22" s="3" t="s">
        <v>12</v>
      </c>
      <c r="H22" s="3">
        <v>15</v>
      </c>
      <c r="I22" s="58">
        <v>1.2799999999999999E-4</v>
      </c>
      <c r="J22" s="58">
        <v>1.2799999999999999E-4</v>
      </c>
      <c r="K22" s="59">
        <v>99482.5</v>
      </c>
      <c r="L22" s="59">
        <v>12.7</v>
      </c>
      <c r="M22" s="61">
        <v>67.42</v>
      </c>
    </row>
    <row r="23" spans="1:13" x14ac:dyDescent="0.2">
      <c r="A23" s="3">
        <v>16</v>
      </c>
      <c r="B23" s="58">
        <v>2.3699999999999999E-4</v>
      </c>
      <c r="C23" s="58">
        <v>2.3699999999999999E-4</v>
      </c>
      <c r="D23" s="59">
        <v>99334.9</v>
      </c>
      <c r="E23" s="59">
        <v>23.6</v>
      </c>
      <c r="F23" s="61">
        <v>62.33</v>
      </c>
      <c r="G23" s="3" t="s">
        <v>12</v>
      </c>
      <c r="H23" s="3">
        <v>16</v>
      </c>
      <c r="I23" s="58">
        <v>2.13E-4</v>
      </c>
      <c r="J23" s="58">
        <v>2.13E-4</v>
      </c>
      <c r="K23" s="59">
        <v>99469.9</v>
      </c>
      <c r="L23" s="59">
        <v>21.2</v>
      </c>
      <c r="M23" s="61">
        <v>66.430000000000007</v>
      </c>
    </row>
    <row r="24" spans="1:13" x14ac:dyDescent="0.2">
      <c r="A24" s="3">
        <v>17</v>
      </c>
      <c r="B24" s="58">
        <v>4.8299999999999998E-4</v>
      </c>
      <c r="C24" s="58">
        <v>4.8299999999999998E-4</v>
      </c>
      <c r="D24" s="59">
        <v>99311.3</v>
      </c>
      <c r="E24" s="59">
        <v>47.9</v>
      </c>
      <c r="F24" s="61">
        <v>61.35</v>
      </c>
      <c r="G24" s="3" t="s">
        <v>12</v>
      </c>
      <c r="H24" s="3">
        <v>17</v>
      </c>
      <c r="I24" s="58">
        <v>1.2E-4</v>
      </c>
      <c r="J24" s="58">
        <v>1.2E-4</v>
      </c>
      <c r="K24" s="59">
        <v>99448.7</v>
      </c>
      <c r="L24" s="59">
        <v>11.9</v>
      </c>
      <c r="M24" s="61">
        <v>65.45</v>
      </c>
    </row>
    <row r="25" spans="1:13" x14ac:dyDescent="0.2">
      <c r="A25" s="3">
        <v>18</v>
      </c>
      <c r="B25" s="58">
        <v>6.9399999999999996E-4</v>
      </c>
      <c r="C25" s="58">
        <v>6.9399999999999996E-4</v>
      </c>
      <c r="D25" s="59">
        <v>99263.4</v>
      </c>
      <c r="E25" s="59">
        <v>68.900000000000006</v>
      </c>
      <c r="F25" s="61">
        <v>60.38</v>
      </c>
      <c r="G25" s="3" t="s">
        <v>12</v>
      </c>
      <c r="H25" s="3">
        <v>18</v>
      </c>
      <c r="I25" s="58">
        <v>1.66E-4</v>
      </c>
      <c r="J25" s="58">
        <v>1.66E-4</v>
      </c>
      <c r="K25" s="59">
        <v>99436.800000000003</v>
      </c>
      <c r="L25" s="59">
        <v>16.5</v>
      </c>
      <c r="M25" s="61">
        <v>64.459999999999994</v>
      </c>
    </row>
    <row r="26" spans="1:13" x14ac:dyDescent="0.2">
      <c r="A26" s="3">
        <v>19</v>
      </c>
      <c r="B26" s="58">
        <v>8.1599999999999999E-4</v>
      </c>
      <c r="C26" s="58">
        <v>8.1599999999999999E-4</v>
      </c>
      <c r="D26" s="59">
        <v>99194.5</v>
      </c>
      <c r="E26" s="59">
        <v>80.900000000000006</v>
      </c>
      <c r="F26" s="61">
        <v>59.42</v>
      </c>
      <c r="G26" s="3" t="s">
        <v>12</v>
      </c>
      <c r="H26" s="3">
        <v>19</v>
      </c>
      <c r="I26" s="58">
        <v>1.3999999999999999E-4</v>
      </c>
      <c r="J26" s="58">
        <v>1.3999999999999999E-4</v>
      </c>
      <c r="K26" s="59">
        <v>99420.3</v>
      </c>
      <c r="L26" s="59">
        <v>14</v>
      </c>
      <c r="M26" s="61">
        <v>63.47</v>
      </c>
    </row>
    <row r="27" spans="1:13" x14ac:dyDescent="0.2">
      <c r="A27" s="3">
        <v>20</v>
      </c>
      <c r="B27" s="58">
        <v>6.6E-4</v>
      </c>
      <c r="C27" s="58">
        <v>6.6E-4</v>
      </c>
      <c r="D27" s="59">
        <v>99113.600000000006</v>
      </c>
      <c r="E27" s="59">
        <v>65.400000000000006</v>
      </c>
      <c r="F27" s="61">
        <v>58.47</v>
      </c>
      <c r="G27" s="3" t="s">
        <v>12</v>
      </c>
      <c r="H27" s="3">
        <v>20</v>
      </c>
      <c r="I27" s="58">
        <v>1.3899999999999999E-4</v>
      </c>
      <c r="J27" s="58">
        <v>1.3899999999999999E-4</v>
      </c>
      <c r="K27" s="59">
        <v>99406.399999999994</v>
      </c>
      <c r="L27" s="59">
        <v>13.8</v>
      </c>
      <c r="M27" s="61">
        <v>62.47</v>
      </c>
    </row>
    <row r="28" spans="1:13" x14ac:dyDescent="0.2">
      <c r="A28" s="3">
        <v>21</v>
      </c>
      <c r="B28" s="58">
        <v>8.1499999999999997E-4</v>
      </c>
      <c r="C28" s="58">
        <v>8.1499999999999997E-4</v>
      </c>
      <c r="D28" s="59">
        <v>99048.2</v>
      </c>
      <c r="E28" s="59">
        <v>80.7</v>
      </c>
      <c r="F28" s="61">
        <v>57.5</v>
      </c>
      <c r="G28" s="3" t="s">
        <v>12</v>
      </c>
      <c r="H28" s="3">
        <v>21</v>
      </c>
      <c r="I28" s="58">
        <v>3.01E-4</v>
      </c>
      <c r="J28" s="58">
        <v>3.01E-4</v>
      </c>
      <c r="K28" s="59">
        <v>99392.5</v>
      </c>
      <c r="L28" s="59">
        <v>29.9</v>
      </c>
      <c r="M28" s="61">
        <v>61.48</v>
      </c>
    </row>
    <row r="29" spans="1:13" x14ac:dyDescent="0.2">
      <c r="A29" s="3">
        <v>22</v>
      </c>
      <c r="B29" s="58">
        <v>6.1600000000000001E-4</v>
      </c>
      <c r="C29" s="58">
        <v>6.1600000000000001E-4</v>
      </c>
      <c r="D29" s="59">
        <v>98967.5</v>
      </c>
      <c r="E29" s="59">
        <v>61</v>
      </c>
      <c r="F29" s="61">
        <v>56.55</v>
      </c>
      <c r="G29" s="3" t="s">
        <v>12</v>
      </c>
      <c r="H29" s="3">
        <v>22</v>
      </c>
      <c r="I29" s="58">
        <v>1.64E-4</v>
      </c>
      <c r="J29" s="58">
        <v>1.64E-4</v>
      </c>
      <c r="K29" s="59">
        <v>99362.6</v>
      </c>
      <c r="L29" s="59">
        <v>16.3</v>
      </c>
      <c r="M29" s="61">
        <v>60.5</v>
      </c>
    </row>
    <row r="30" spans="1:13" x14ac:dyDescent="0.2">
      <c r="A30" s="3">
        <v>23</v>
      </c>
      <c r="B30" s="58">
        <v>6.7199999999999996E-4</v>
      </c>
      <c r="C30" s="58">
        <v>6.7100000000000005E-4</v>
      </c>
      <c r="D30" s="59">
        <v>98906.6</v>
      </c>
      <c r="E30" s="59">
        <v>66.400000000000006</v>
      </c>
      <c r="F30" s="61">
        <v>55.58</v>
      </c>
      <c r="G30" s="3" t="s">
        <v>12</v>
      </c>
      <c r="H30" s="3">
        <v>23</v>
      </c>
      <c r="I30" s="58">
        <v>2.5399999999999999E-4</v>
      </c>
      <c r="J30" s="58">
        <v>2.5399999999999999E-4</v>
      </c>
      <c r="K30" s="59">
        <v>99346.4</v>
      </c>
      <c r="L30" s="59">
        <v>25.3</v>
      </c>
      <c r="M30" s="61">
        <v>59.51</v>
      </c>
    </row>
    <row r="31" spans="1:13" x14ac:dyDescent="0.2">
      <c r="A31" s="3">
        <v>24</v>
      </c>
      <c r="B31" s="58">
        <v>6.8800000000000003E-4</v>
      </c>
      <c r="C31" s="58">
        <v>6.8800000000000003E-4</v>
      </c>
      <c r="D31" s="59">
        <v>98840.2</v>
      </c>
      <c r="E31" s="59">
        <v>68</v>
      </c>
      <c r="F31" s="61">
        <v>54.62</v>
      </c>
      <c r="G31" s="3" t="s">
        <v>12</v>
      </c>
      <c r="H31" s="3">
        <v>24</v>
      </c>
      <c r="I31" s="58">
        <v>2.7700000000000001E-4</v>
      </c>
      <c r="J31" s="58">
        <v>2.7700000000000001E-4</v>
      </c>
      <c r="K31" s="59">
        <v>99321.1</v>
      </c>
      <c r="L31" s="59">
        <v>27.5</v>
      </c>
      <c r="M31" s="61">
        <v>58.53</v>
      </c>
    </row>
    <row r="32" spans="1:13" x14ac:dyDescent="0.2">
      <c r="A32" s="3">
        <v>25</v>
      </c>
      <c r="B32" s="58">
        <v>5.6800000000000004E-4</v>
      </c>
      <c r="C32" s="58">
        <v>5.6800000000000004E-4</v>
      </c>
      <c r="D32" s="59">
        <v>98772.2</v>
      </c>
      <c r="E32" s="59">
        <v>56.1</v>
      </c>
      <c r="F32" s="61">
        <v>53.66</v>
      </c>
      <c r="G32" s="3" t="s">
        <v>12</v>
      </c>
      <c r="H32" s="3">
        <v>25</v>
      </c>
      <c r="I32" s="58">
        <v>3.7300000000000001E-4</v>
      </c>
      <c r="J32" s="58">
        <v>3.7300000000000001E-4</v>
      </c>
      <c r="K32" s="59">
        <v>99293.7</v>
      </c>
      <c r="L32" s="59">
        <v>37</v>
      </c>
      <c r="M32" s="61">
        <v>57.54</v>
      </c>
    </row>
    <row r="33" spans="1:13" x14ac:dyDescent="0.2">
      <c r="A33" s="3">
        <v>26</v>
      </c>
      <c r="B33" s="58">
        <v>5.8399999999999999E-4</v>
      </c>
      <c r="C33" s="58">
        <v>5.8399999999999999E-4</v>
      </c>
      <c r="D33" s="59">
        <v>98716.1</v>
      </c>
      <c r="E33" s="59">
        <v>57.6</v>
      </c>
      <c r="F33" s="61">
        <v>52.69</v>
      </c>
      <c r="G33" s="3" t="s">
        <v>12</v>
      </c>
      <c r="H33" s="3">
        <v>26</v>
      </c>
      <c r="I33" s="58">
        <v>3.2499999999999999E-4</v>
      </c>
      <c r="J33" s="58">
        <v>3.2499999999999999E-4</v>
      </c>
      <c r="K33" s="59">
        <v>99256.7</v>
      </c>
      <c r="L33" s="59">
        <v>32.299999999999997</v>
      </c>
      <c r="M33" s="61">
        <v>56.56</v>
      </c>
    </row>
    <row r="34" spans="1:13" x14ac:dyDescent="0.2">
      <c r="A34" s="3">
        <v>27</v>
      </c>
      <c r="B34" s="58">
        <v>8.5599999999999999E-4</v>
      </c>
      <c r="C34" s="58">
        <v>8.5499999999999997E-4</v>
      </c>
      <c r="D34" s="59">
        <v>98658.4</v>
      </c>
      <c r="E34" s="59">
        <v>84.4</v>
      </c>
      <c r="F34" s="61">
        <v>51.72</v>
      </c>
      <c r="G34" s="3" t="s">
        <v>12</v>
      </c>
      <c r="H34" s="3">
        <v>27</v>
      </c>
      <c r="I34" s="58">
        <v>3.8499999999999998E-4</v>
      </c>
      <c r="J34" s="58">
        <v>3.8499999999999998E-4</v>
      </c>
      <c r="K34" s="59">
        <v>99224.4</v>
      </c>
      <c r="L34" s="59">
        <v>38.200000000000003</v>
      </c>
      <c r="M34" s="61">
        <v>55.58</v>
      </c>
    </row>
    <row r="35" spans="1:13" x14ac:dyDescent="0.2">
      <c r="A35" s="3">
        <v>28</v>
      </c>
      <c r="B35" s="58">
        <v>1.0889999999999999E-3</v>
      </c>
      <c r="C35" s="58">
        <v>1.0889999999999999E-3</v>
      </c>
      <c r="D35" s="59">
        <v>98574</v>
      </c>
      <c r="E35" s="59">
        <v>107.3</v>
      </c>
      <c r="F35" s="61">
        <v>50.76</v>
      </c>
      <c r="G35" s="3" t="s">
        <v>12</v>
      </c>
      <c r="H35" s="3">
        <v>28</v>
      </c>
      <c r="I35" s="58">
        <v>4.5600000000000003E-4</v>
      </c>
      <c r="J35" s="58">
        <v>4.5600000000000003E-4</v>
      </c>
      <c r="K35" s="59">
        <v>99186.2</v>
      </c>
      <c r="L35" s="59">
        <v>45.2</v>
      </c>
      <c r="M35" s="61">
        <v>54.6</v>
      </c>
    </row>
    <row r="36" spans="1:13" x14ac:dyDescent="0.2">
      <c r="A36" s="3">
        <v>29</v>
      </c>
      <c r="B36" s="58">
        <v>8.9899999999999995E-4</v>
      </c>
      <c r="C36" s="58">
        <v>8.9899999999999995E-4</v>
      </c>
      <c r="D36" s="59">
        <v>98466.7</v>
      </c>
      <c r="E36" s="59">
        <v>88.5</v>
      </c>
      <c r="F36" s="61">
        <v>49.82</v>
      </c>
      <c r="G36" s="3" t="s">
        <v>12</v>
      </c>
      <c r="H36" s="3">
        <v>29</v>
      </c>
      <c r="I36" s="58">
        <v>2.5399999999999999E-4</v>
      </c>
      <c r="J36" s="58">
        <v>2.5399999999999999E-4</v>
      </c>
      <c r="K36" s="59">
        <v>99141</v>
      </c>
      <c r="L36" s="59">
        <v>25.2</v>
      </c>
      <c r="M36" s="61">
        <v>53.63</v>
      </c>
    </row>
    <row r="37" spans="1:13" x14ac:dyDescent="0.2">
      <c r="A37" s="3">
        <v>30</v>
      </c>
      <c r="B37" s="58">
        <v>9.6100000000000005E-4</v>
      </c>
      <c r="C37" s="58">
        <v>9.6100000000000005E-4</v>
      </c>
      <c r="D37" s="59">
        <v>98378.2</v>
      </c>
      <c r="E37" s="59">
        <v>94.5</v>
      </c>
      <c r="F37" s="61">
        <v>48.86</v>
      </c>
      <c r="G37" s="3" t="s">
        <v>12</v>
      </c>
      <c r="H37" s="3">
        <v>30</v>
      </c>
      <c r="I37" s="58">
        <v>3.86E-4</v>
      </c>
      <c r="J37" s="58">
        <v>3.8499999999999998E-4</v>
      </c>
      <c r="K37" s="59">
        <v>99115.8</v>
      </c>
      <c r="L37" s="59">
        <v>38.200000000000003</v>
      </c>
      <c r="M37" s="61">
        <v>52.64</v>
      </c>
    </row>
    <row r="38" spans="1:13" x14ac:dyDescent="0.2">
      <c r="A38" s="3">
        <v>31</v>
      </c>
      <c r="B38" s="58">
        <v>1.237E-3</v>
      </c>
      <c r="C38" s="58">
        <v>1.237E-3</v>
      </c>
      <c r="D38" s="59">
        <v>98283.7</v>
      </c>
      <c r="E38" s="59">
        <v>121.5</v>
      </c>
      <c r="F38" s="61">
        <v>47.91</v>
      </c>
      <c r="G38" s="3" t="s">
        <v>12</v>
      </c>
      <c r="H38" s="3">
        <v>31</v>
      </c>
      <c r="I38" s="58">
        <v>5.1500000000000005E-4</v>
      </c>
      <c r="J38" s="58">
        <v>5.1400000000000003E-4</v>
      </c>
      <c r="K38" s="59">
        <v>99077.6</v>
      </c>
      <c r="L38" s="59">
        <v>51</v>
      </c>
      <c r="M38" s="61">
        <v>51.66</v>
      </c>
    </row>
    <row r="39" spans="1:13" x14ac:dyDescent="0.2">
      <c r="A39" s="3">
        <v>32</v>
      </c>
      <c r="B39" s="58">
        <v>1.077E-3</v>
      </c>
      <c r="C39" s="58">
        <v>1.0759999999999999E-3</v>
      </c>
      <c r="D39" s="59">
        <v>98162.1</v>
      </c>
      <c r="E39" s="59">
        <v>105.6</v>
      </c>
      <c r="F39" s="61">
        <v>46.97</v>
      </c>
      <c r="G39" s="3" t="s">
        <v>12</v>
      </c>
      <c r="H39" s="3">
        <v>32</v>
      </c>
      <c r="I39" s="58">
        <v>4.7899999999999999E-4</v>
      </c>
      <c r="J39" s="58">
        <v>4.7899999999999999E-4</v>
      </c>
      <c r="K39" s="59">
        <v>99026.6</v>
      </c>
      <c r="L39" s="59">
        <v>47.4</v>
      </c>
      <c r="M39" s="61">
        <v>50.69</v>
      </c>
    </row>
    <row r="40" spans="1:13" x14ac:dyDescent="0.2">
      <c r="A40" s="3">
        <v>33</v>
      </c>
      <c r="B40" s="58">
        <v>1.2279999999999999E-3</v>
      </c>
      <c r="C40" s="58">
        <v>1.227E-3</v>
      </c>
      <c r="D40" s="59">
        <v>98056.5</v>
      </c>
      <c r="E40" s="59">
        <v>120.3</v>
      </c>
      <c r="F40" s="61">
        <v>46.02</v>
      </c>
      <c r="G40" s="3" t="s">
        <v>12</v>
      </c>
      <c r="H40" s="3">
        <v>33</v>
      </c>
      <c r="I40" s="58">
        <v>5.8799999999999998E-4</v>
      </c>
      <c r="J40" s="58">
        <v>5.8799999999999998E-4</v>
      </c>
      <c r="K40" s="59">
        <v>98979.199999999997</v>
      </c>
      <c r="L40" s="59">
        <v>58.2</v>
      </c>
      <c r="M40" s="61">
        <v>49.71</v>
      </c>
    </row>
    <row r="41" spans="1:13" x14ac:dyDescent="0.2">
      <c r="A41" s="3">
        <v>34</v>
      </c>
      <c r="B41" s="58">
        <v>1.2650000000000001E-3</v>
      </c>
      <c r="C41" s="58">
        <v>1.2639999999999999E-3</v>
      </c>
      <c r="D41" s="59">
        <v>97936.2</v>
      </c>
      <c r="E41" s="59">
        <v>123.8</v>
      </c>
      <c r="F41" s="61">
        <v>45.07</v>
      </c>
      <c r="G41" s="3" t="s">
        <v>12</v>
      </c>
      <c r="H41" s="3">
        <v>34</v>
      </c>
      <c r="I41" s="58">
        <v>7.1699999999999997E-4</v>
      </c>
      <c r="J41" s="58">
        <v>7.1699999999999997E-4</v>
      </c>
      <c r="K41" s="59">
        <v>98921</v>
      </c>
      <c r="L41" s="59">
        <v>70.900000000000006</v>
      </c>
      <c r="M41" s="61">
        <v>48.74</v>
      </c>
    </row>
    <row r="42" spans="1:13" x14ac:dyDescent="0.2">
      <c r="A42" s="3">
        <v>35</v>
      </c>
      <c r="B42" s="58">
        <v>1.3209999999999999E-3</v>
      </c>
      <c r="C42" s="58">
        <v>1.32E-3</v>
      </c>
      <c r="D42" s="59">
        <v>97812.4</v>
      </c>
      <c r="E42" s="59">
        <v>129.1</v>
      </c>
      <c r="F42" s="61">
        <v>44.13</v>
      </c>
      <c r="G42" s="3" t="s">
        <v>12</v>
      </c>
      <c r="H42" s="3">
        <v>35</v>
      </c>
      <c r="I42" s="58">
        <v>6.9399999999999996E-4</v>
      </c>
      <c r="J42" s="58">
        <v>6.9399999999999996E-4</v>
      </c>
      <c r="K42" s="59">
        <v>98850</v>
      </c>
      <c r="L42" s="59">
        <v>68.599999999999994</v>
      </c>
      <c r="M42" s="61">
        <v>47.78</v>
      </c>
    </row>
    <row r="43" spans="1:13" x14ac:dyDescent="0.2">
      <c r="A43" s="3">
        <v>36</v>
      </c>
      <c r="B43" s="58">
        <v>1.382E-3</v>
      </c>
      <c r="C43" s="58">
        <v>1.3810000000000001E-3</v>
      </c>
      <c r="D43" s="59">
        <v>97683.3</v>
      </c>
      <c r="E43" s="59">
        <v>134.9</v>
      </c>
      <c r="F43" s="61">
        <v>43.19</v>
      </c>
      <c r="G43" s="3" t="s">
        <v>12</v>
      </c>
      <c r="H43" s="3">
        <v>36</v>
      </c>
      <c r="I43" s="58">
        <v>8.0900000000000004E-4</v>
      </c>
      <c r="J43" s="58">
        <v>8.0900000000000004E-4</v>
      </c>
      <c r="K43" s="59">
        <v>98781.5</v>
      </c>
      <c r="L43" s="59">
        <v>79.900000000000006</v>
      </c>
      <c r="M43" s="61">
        <v>46.81</v>
      </c>
    </row>
    <row r="44" spans="1:13" x14ac:dyDescent="0.2">
      <c r="A44" s="3">
        <v>37</v>
      </c>
      <c r="B44" s="58">
        <v>1.578E-3</v>
      </c>
      <c r="C44" s="58">
        <v>1.5770000000000001E-3</v>
      </c>
      <c r="D44" s="59">
        <v>97548.4</v>
      </c>
      <c r="E44" s="59">
        <v>153.80000000000001</v>
      </c>
      <c r="F44" s="61">
        <v>42.25</v>
      </c>
      <c r="G44" s="3" t="s">
        <v>12</v>
      </c>
      <c r="H44" s="3">
        <v>37</v>
      </c>
      <c r="I44" s="58">
        <v>7.3200000000000001E-4</v>
      </c>
      <c r="J44" s="58">
        <v>7.3099999999999999E-4</v>
      </c>
      <c r="K44" s="59">
        <v>98701.6</v>
      </c>
      <c r="L44" s="59">
        <v>72.2</v>
      </c>
      <c r="M44" s="61">
        <v>45.85</v>
      </c>
    </row>
    <row r="45" spans="1:13" x14ac:dyDescent="0.2">
      <c r="A45" s="3">
        <v>38</v>
      </c>
      <c r="B45" s="58">
        <v>1.629E-3</v>
      </c>
      <c r="C45" s="58">
        <v>1.627E-3</v>
      </c>
      <c r="D45" s="59">
        <v>97394.6</v>
      </c>
      <c r="E45" s="59">
        <v>158.5</v>
      </c>
      <c r="F45" s="61">
        <v>41.31</v>
      </c>
      <c r="G45" s="3" t="s">
        <v>12</v>
      </c>
      <c r="H45" s="3">
        <v>38</v>
      </c>
      <c r="I45" s="58">
        <v>9.3499999999999996E-4</v>
      </c>
      <c r="J45" s="58">
        <v>9.3400000000000004E-4</v>
      </c>
      <c r="K45" s="59">
        <v>98629.4</v>
      </c>
      <c r="L45" s="59">
        <v>92.2</v>
      </c>
      <c r="M45" s="61">
        <v>44.88</v>
      </c>
    </row>
    <row r="46" spans="1:13" x14ac:dyDescent="0.2">
      <c r="A46" s="3">
        <v>39</v>
      </c>
      <c r="B46" s="58">
        <v>1.4989999999999999E-3</v>
      </c>
      <c r="C46" s="58">
        <v>1.498E-3</v>
      </c>
      <c r="D46" s="59">
        <v>97236.1</v>
      </c>
      <c r="E46" s="59">
        <v>145.69999999999999</v>
      </c>
      <c r="F46" s="61">
        <v>40.380000000000003</v>
      </c>
      <c r="G46" s="3" t="s">
        <v>12</v>
      </c>
      <c r="H46" s="3">
        <v>39</v>
      </c>
      <c r="I46" s="58">
        <v>6.8400000000000004E-4</v>
      </c>
      <c r="J46" s="58">
        <v>6.8400000000000004E-4</v>
      </c>
      <c r="K46" s="59">
        <v>98537.2</v>
      </c>
      <c r="L46" s="59">
        <v>67.400000000000006</v>
      </c>
      <c r="M46" s="61">
        <v>43.92</v>
      </c>
    </row>
    <row r="47" spans="1:13" x14ac:dyDescent="0.2">
      <c r="A47" s="3">
        <v>40</v>
      </c>
      <c r="B47" s="58">
        <v>1.7290000000000001E-3</v>
      </c>
      <c r="C47" s="58">
        <v>1.7279999999999999E-3</v>
      </c>
      <c r="D47" s="59">
        <v>97090.4</v>
      </c>
      <c r="E47" s="59">
        <v>167.8</v>
      </c>
      <c r="F47" s="61">
        <v>39.44</v>
      </c>
      <c r="G47" s="3" t="s">
        <v>12</v>
      </c>
      <c r="H47" s="3">
        <v>40</v>
      </c>
      <c r="I47" s="58">
        <v>8.9899999999999995E-4</v>
      </c>
      <c r="J47" s="58">
        <v>8.9899999999999995E-4</v>
      </c>
      <c r="K47" s="59">
        <v>98469.8</v>
      </c>
      <c r="L47" s="59">
        <v>88.5</v>
      </c>
      <c r="M47" s="61">
        <v>42.95</v>
      </c>
    </row>
    <row r="48" spans="1:13" x14ac:dyDescent="0.2">
      <c r="A48" s="3">
        <v>41</v>
      </c>
      <c r="B48" s="58">
        <v>2.2560000000000002E-3</v>
      </c>
      <c r="C48" s="58">
        <v>2.2529999999999998E-3</v>
      </c>
      <c r="D48" s="59">
        <v>96922.7</v>
      </c>
      <c r="E48" s="59">
        <v>218.4</v>
      </c>
      <c r="F48" s="61">
        <v>38.51</v>
      </c>
      <c r="G48" s="3" t="s">
        <v>12</v>
      </c>
      <c r="H48" s="3">
        <v>41</v>
      </c>
      <c r="I48" s="58">
        <v>1.083E-3</v>
      </c>
      <c r="J48" s="58">
        <v>1.0820000000000001E-3</v>
      </c>
      <c r="K48" s="59">
        <v>98381.3</v>
      </c>
      <c r="L48" s="59">
        <v>106.5</v>
      </c>
      <c r="M48" s="61">
        <v>41.99</v>
      </c>
    </row>
    <row r="49" spans="1:13" x14ac:dyDescent="0.2">
      <c r="A49" s="3">
        <v>42</v>
      </c>
      <c r="B49" s="58">
        <v>1.9849999999999998E-3</v>
      </c>
      <c r="C49" s="58">
        <v>1.983E-3</v>
      </c>
      <c r="D49" s="59">
        <v>96704.3</v>
      </c>
      <c r="E49" s="59">
        <v>191.8</v>
      </c>
      <c r="F49" s="61">
        <v>37.590000000000003</v>
      </c>
      <c r="G49" s="3" t="s">
        <v>12</v>
      </c>
      <c r="H49" s="3">
        <v>42</v>
      </c>
      <c r="I49" s="58">
        <v>1.122E-3</v>
      </c>
      <c r="J49" s="58">
        <v>1.121E-3</v>
      </c>
      <c r="K49" s="59">
        <v>98274.9</v>
      </c>
      <c r="L49" s="59">
        <v>110.2</v>
      </c>
      <c r="M49" s="61">
        <v>41.03</v>
      </c>
    </row>
    <row r="50" spans="1:13" x14ac:dyDescent="0.2">
      <c r="A50" s="3">
        <v>43</v>
      </c>
      <c r="B50" s="58">
        <v>2.1480000000000002E-3</v>
      </c>
      <c r="C50" s="58">
        <v>2.1459999999999999E-3</v>
      </c>
      <c r="D50" s="59">
        <v>96512.5</v>
      </c>
      <c r="E50" s="59">
        <v>207.1</v>
      </c>
      <c r="F50" s="61">
        <v>36.67</v>
      </c>
      <c r="G50" s="3" t="s">
        <v>12</v>
      </c>
      <c r="H50" s="3">
        <v>43</v>
      </c>
      <c r="I50" s="58">
        <v>1.194E-3</v>
      </c>
      <c r="J50" s="58">
        <v>1.193E-3</v>
      </c>
      <c r="K50" s="59">
        <v>98164.7</v>
      </c>
      <c r="L50" s="59">
        <v>117.1</v>
      </c>
      <c r="M50" s="61">
        <v>40.08</v>
      </c>
    </row>
    <row r="51" spans="1:13" x14ac:dyDescent="0.2">
      <c r="A51" s="3">
        <v>44</v>
      </c>
      <c r="B51" s="58">
        <v>2.3149999999999998E-3</v>
      </c>
      <c r="C51" s="58">
        <v>2.3119999999999998E-3</v>
      </c>
      <c r="D51" s="59">
        <v>96305.4</v>
      </c>
      <c r="E51" s="59">
        <v>222.7</v>
      </c>
      <c r="F51" s="61">
        <v>35.74</v>
      </c>
      <c r="G51" s="3" t="s">
        <v>12</v>
      </c>
      <c r="H51" s="3">
        <v>44</v>
      </c>
      <c r="I51" s="58">
        <v>1.5770000000000001E-3</v>
      </c>
      <c r="J51" s="58">
        <v>1.5759999999999999E-3</v>
      </c>
      <c r="K51" s="59">
        <v>98047.6</v>
      </c>
      <c r="L51" s="59">
        <v>154.5</v>
      </c>
      <c r="M51" s="61">
        <v>39.130000000000003</v>
      </c>
    </row>
    <row r="52" spans="1:13" x14ac:dyDescent="0.2">
      <c r="A52" s="3">
        <v>45</v>
      </c>
      <c r="B52" s="58">
        <v>2.5709999999999999E-3</v>
      </c>
      <c r="C52" s="58">
        <v>2.5669999999999998E-3</v>
      </c>
      <c r="D52" s="59">
        <v>96082.7</v>
      </c>
      <c r="E52" s="59">
        <v>246.7</v>
      </c>
      <c r="F52" s="61">
        <v>34.83</v>
      </c>
      <c r="G52" s="3" t="s">
        <v>12</v>
      </c>
      <c r="H52" s="3">
        <v>45</v>
      </c>
      <c r="I52" s="58">
        <v>1.5020000000000001E-3</v>
      </c>
      <c r="J52" s="58">
        <v>1.5009999999999999E-3</v>
      </c>
      <c r="K52" s="59">
        <v>97893.1</v>
      </c>
      <c r="L52" s="59">
        <v>146.9</v>
      </c>
      <c r="M52" s="61">
        <v>38.19</v>
      </c>
    </row>
    <row r="53" spans="1:13" x14ac:dyDescent="0.2">
      <c r="A53" s="3">
        <v>46</v>
      </c>
      <c r="B53" s="58">
        <v>2.6879999999999999E-3</v>
      </c>
      <c r="C53" s="58">
        <v>2.6849999999999999E-3</v>
      </c>
      <c r="D53" s="59">
        <v>95836</v>
      </c>
      <c r="E53" s="59">
        <v>257.3</v>
      </c>
      <c r="F53" s="61">
        <v>33.909999999999997</v>
      </c>
      <c r="G53" s="3" t="s">
        <v>12</v>
      </c>
      <c r="H53" s="3">
        <v>46</v>
      </c>
      <c r="I53" s="58">
        <v>1.9090000000000001E-3</v>
      </c>
      <c r="J53" s="58">
        <v>1.9070000000000001E-3</v>
      </c>
      <c r="K53" s="59">
        <v>97746.2</v>
      </c>
      <c r="L53" s="59">
        <v>186.4</v>
      </c>
      <c r="M53" s="61">
        <v>37.24</v>
      </c>
    </row>
    <row r="54" spans="1:13" x14ac:dyDescent="0.2">
      <c r="A54" s="3">
        <v>47</v>
      </c>
      <c r="B54" s="58">
        <v>2.9390000000000002E-3</v>
      </c>
      <c r="C54" s="58">
        <v>2.934E-3</v>
      </c>
      <c r="D54" s="59">
        <v>95578.7</v>
      </c>
      <c r="E54" s="59">
        <v>280.5</v>
      </c>
      <c r="F54" s="61">
        <v>33</v>
      </c>
      <c r="G54" s="3" t="s">
        <v>12</v>
      </c>
      <c r="H54" s="3">
        <v>47</v>
      </c>
      <c r="I54" s="58">
        <v>1.797E-3</v>
      </c>
      <c r="J54" s="58">
        <v>1.7949999999999999E-3</v>
      </c>
      <c r="K54" s="59">
        <v>97559.8</v>
      </c>
      <c r="L54" s="59">
        <v>175.1</v>
      </c>
      <c r="M54" s="61">
        <v>36.31</v>
      </c>
    </row>
    <row r="55" spans="1:13" x14ac:dyDescent="0.2">
      <c r="A55" s="3">
        <v>48</v>
      </c>
      <c r="B55" s="58">
        <v>2.728E-3</v>
      </c>
      <c r="C55" s="58">
        <v>2.725E-3</v>
      </c>
      <c r="D55" s="59">
        <v>95298.3</v>
      </c>
      <c r="E55" s="59">
        <v>259.7</v>
      </c>
      <c r="F55" s="61">
        <v>32.1</v>
      </c>
      <c r="G55" s="3" t="s">
        <v>12</v>
      </c>
      <c r="H55" s="3">
        <v>48</v>
      </c>
      <c r="I55" s="58">
        <v>2.2309999999999999E-3</v>
      </c>
      <c r="J55" s="58">
        <v>2.2290000000000001E-3</v>
      </c>
      <c r="K55" s="59">
        <v>97384.6</v>
      </c>
      <c r="L55" s="59">
        <v>217.1</v>
      </c>
      <c r="M55" s="61">
        <v>35.380000000000003</v>
      </c>
    </row>
    <row r="56" spans="1:13" x14ac:dyDescent="0.2">
      <c r="A56" s="3">
        <v>49</v>
      </c>
      <c r="B56" s="58">
        <v>3.4759999999999999E-3</v>
      </c>
      <c r="C56" s="58">
        <v>3.47E-3</v>
      </c>
      <c r="D56" s="59">
        <v>95038.6</v>
      </c>
      <c r="E56" s="59">
        <v>329.8</v>
      </c>
      <c r="F56" s="61">
        <v>31.19</v>
      </c>
      <c r="G56" s="3" t="s">
        <v>12</v>
      </c>
      <c r="H56" s="3">
        <v>49</v>
      </c>
      <c r="I56" s="58">
        <v>2.0500000000000002E-3</v>
      </c>
      <c r="J56" s="58">
        <v>2.0479999999999999E-3</v>
      </c>
      <c r="K56" s="59">
        <v>97167.6</v>
      </c>
      <c r="L56" s="59">
        <v>199</v>
      </c>
      <c r="M56" s="61">
        <v>34.46</v>
      </c>
    </row>
    <row r="57" spans="1:13" x14ac:dyDescent="0.2">
      <c r="A57" s="3">
        <v>50</v>
      </c>
      <c r="B57" s="58">
        <v>4.0509999999999999E-3</v>
      </c>
      <c r="C57" s="58">
        <v>4.0419999999999996E-3</v>
      </c>
      <c r="D57" s="59">
        <v>94708.800000000003</v>
      </c>
      <c r="E57" s="59">
        <v>382.9</v>
      </c>
      <c r="F57" s="61">
        <v>30.29</v>
      </c>
      <c r="G57" s="3" t="s">
        <v>12</v>
      </c>
      <c r="H57" s="3">
        <v>50</v>
      </c>
      <c r="I57" s="58">
        <v>2.7009999999999998E-3</v>
      </c>
      <c r="J57" s="58">
        <v>2.6979999999999999E-3</v>
      </c>
      <c r="K57" s="59">
        <v>96968.5</v>
      </c>
      <c r="L57" s="59">
        <v>261.60000000000002</v>
      </c>
      <c r="M57" s="61">
        <v>33.53</v>
      </c>
    </row>
    <row r="58" spans="1:13" x14ac:dyDescent="0.2">
      <c r="A58" s="3">
        <v>51</v>
      </c>
      <c r="B58" s="58">
        <v>3.8660000000000001E-3</v>
      </c>
      <c r="C58" s="58">
        <v>3.8579999999999999E-3</v>
      </c>
      <c r="D58" s="59">
        <v>94326</v>
      </c>
      <c r="E58" s="59">
        <v>363.9</v>
      </c>
      <c r="F58" s="61">
        <v>29.41</v>
      </c>
      <c r="G58" s="3" t="s">
        <v>12</v>
      </c>
      <c r="H58" s="3">
        <v>51</v>
      </c>
      <c r="I58" s="58">
        <v>2.4810000000000001E-3</v>
      </c>
      <c r="J58" s="58">
        <v>2.4780000000000002E-3</v>
      </c>
      <c r="K58" s="59">
        <v>96707</v>
      </c>
      <c r="L58" s="59">
        <v>239.7</v>
      </c>
      <c r="M58" s="61">
        <v>32.619999999999997</v>
      </c>
    </row>
    <row r="59" spans="1:13" x14ac:dyDescent="0.2">
      <c r="A59" s="3">
        <v>52</v>
      </c>
      <c r="B59" s="58">
        <v>3.7039999999999998E-3</v>
      </c>
      <c r="C59" s="58">
        <v>3.6970000000000002E-3</v>
      </c>
      <c r="D59" s="59">
        <v>93962</v>
      </c>
      <c r="E59" s="59">
        <v>347.4</v>
      </c>
      <c r="F59" s="61">
        <v>28.53</v>
      </c>
      <c r="G59" s="3" t="s">
        <v>12</v>
      </c>
      <c r="H59" s="3">
        <v>52</v>
      </c>
      <c r="I59" s="58">
        <v>3.4169999999999999E-3</v>
      </c>
      <c r="J59" s="58">
        <v>3.411E-3</v>
      </c>
      <c r="K59" s="59">
        <v>96467.3</v>
      </c>
      <c r="L59" s="59">
        <v>329.1</v>
      </c>
      <c r="M59" s="61">
        <v>31.7</v>
      </c>
    </row>
    <row r="60" spans="1:13" x14ac:dyDescent="0.2">
      <c r="A60" s="3">
        <v>53</v>
      </c>
      <c r="B60" s="58">
        <v>4.8910000000000004E-3</v>
      </c>
      <c r="C60" s="58">
        <v>4.8789999999999997E-3</v>
      </c>
      <c r="D60" s="59">
        <v>93614.6</v>
      </c>
      <c r="E60" s="59">
        <v>456.7</v>
      </c>
      <c r="F60" s="61">
        <v>27.63</v>
      </c>
      <c r="G60" s="3" t="s">
        <v>12</v>
      </c>
      <c r="H60" s="3">
        <v>53</v>
      </c>
      <c r="I60" s="58">
        <v>3.1459999999999999E-3</v>
      </c>
      <c r="J60" s="58">
        <v>3.1410000000000001E-3</v>
      </c>
      <c r="K60" s="59">
        <v>96138.2</v>
      </c>
      <c r="L60" s="59">
        <v>302</v>
      </c>
      <c r="M60" s="61">
        <v>30.8</v>
      </c>
    </row>
    <row r="61" spans="1:13" x14ac:dyDescent="0.2">
      <c r="A61" s="3">
        <v>54</v>
      </c>
      <c r="B61" s="58">
        <v>4.8019999999999998E-3</v>
      </c>
      <c r="C61" s="58">
        <v>4.7910000000000001E-3</v>
      </c>
      <c r="D61" s="59">
        <v>93157.9</v>
      </c>
      <c r="E61" s="59">
        <v>446.3</v>
      </c>
      <c r="F61" s="61">
        <v>26.76</v>
      </c>
      <c r="G61" s="3" t="s">
        <v>12</v>
      </c>
      <c r="H61" s="3">
        <v>54</v>
      </c>
      <c r="I61" s="58">
        <v>3.2859999999999999E-3</v>
      </c>
      <c r="J61" s="58">
        <v>3.2810000000000001E-3</v>
      </c>
      <c r="K61" s="59">
        <v>95836.2</v>
      </c>
      <c r="L61" s="59">
        <v>314.39999999999998</v>
      </c>
      <c r="M61" s="61">
        <v>29.9</v>
      </c>
    </row>
    <row r="62" spans="1:13" x14ac:dyDescent="0.2">
      <c r="A62" s="3">
        <v>55</v>
      </c>
      <c r="B62" s="58">
        <v>6.3020000000000003E-3</v>
      </c>
      <c r="C62" s="58">
        <v>6.2820000000000003E-3</v>
      </c>
      <c r="D62" s="59">
        <v>92711.6</v>
      </c>
      <c r="E62" s="59">
        <v>582.4</v>
      </c>
      <c r="F62" s="61">
        <v>25.89</v>
      </c>
      <c r="G62" s="3" t="s">
        <v>12</v>
      </c>
      <c r="H62" s="3">
        <v>55</v>
      </c>
      <c r="I62" s="58">
        <v>3.5379999999999999E-3</v>
      </c>
      <c r="J62" s="58">
        <v>3.532E-3</v>
      </c>
      <c r="K62" s="59">
        <v>95521.8</v>
      </c>
      <c r="L62" s="59">
        <v>337.4</v>
      </c>
      <c r="M62" s="61">
        <v>28.99</v>
      </c>
    </row>
    <row r="63" spans="1:13" x14ac:dyDescent="0.2">
      <c r="A63" s="3">
        <v>56</v>
      </c>
      <c r="B63" s="58">
        <v>5.9560000000000004E-3</v>
      </c>
      <c r="C63" s="58">
        <v>5.9379999999999997E-3</v>
      </c>
      <c r="D63" s="59">
        <v>92129.1</v>
      </c>
      <c r="E63" s="59">
        <v>547</v>
      </c>
      <c r="F63" s="61">
        <v>25.05</v>
      </c>
      <c r="G63" s="3" t="s">
        <v>12</v>
      </c>
      <c r="H63" s="3">
        <v>56</v>
      </c>
      <c r="I63" s="58">
        <v>3.7169999999999998E-3</v>
      </c>
      <c r="J63" s="58">
        <v>3.7100000000000002E-3</v>
      </c>
      <c r="K63" s="59">
        <v>95184.4</v>
      </c>
      <c r="L63" s="59">
        <v>353.1</v>
      </c>
      <c r="M63" s="61">
        <v>28.1</v>
      </c>
    </row>
    <row r="64" spans="1:13" x14ac:dyDescent="0.2">
      <c r="A64" s="3">
        <v>57</v>
      </c>
      <c r="B64" s="58">
        <v>5.8609999999999999E-3</v>
      </c>
      <c r="C64" s="58">
        <v>5.8440000000000002E-3</v>
      </c>
      <c r="D64" s="59">
        <v>91582.1</v>
      </c>
      <c r="E64" s="59">
        <v>535.20000000000005</v>
      </c>
      <c r="F64" s="61">
        <v>24.2</v>
      </c>
      <c r="G64" s="3" t="s">
        <v>12</v>
      </c>
      <c r="H64" s="3">
        <v>57</v>
      </c>
      <c r="I64" s="58">
        <v>4.3280000000000002E-3</v>
      </c>
      <c r="J64" s="58">
        <v>4.3189999999999999E-3</v>
      </c>
      <c r="K64" s="59">
        <v>94831.3</v>
      </c>
      <c r="L64" s="59">
        <v>409.5</v>
      </c>
      <c r="M64" s="61">
        <v>27.2</v>
      </c>
    </row>
    <row r="65" spans="1:13" x14ac:dyDescent="0.2">
      <c r="A65" s="3">
        <v>58</v>
      </c>
      <c r="B65" s="58">
        <v>7.9129999999999999E-3</v>
      </c>
      <c r="C65" s="58">
        <v>7.8810000000000009E-3</v>
      </c>
      <c r="D65" s="59">
        <v>91046.9</v>
      </c>
      <c r="E65" s="59">
        <v>717.6</v>
      </c>
      <c r="F65" s="61">
        <v>23.34</v>
      </c>
      <c r="G65" s="3" t="s">
        <v>12</v>
      </c>
      <c r="H65" s="3">
        <v>58</v>
      </c>
      <c r="I65" s="58">
        <v>4.6540000000000002E-3</v>
      </c>
      <c r="J65" s="58">
        <v>4.6430000000000004E-3</v>
      </c>
      <c r="K65" s="59">
        <v>94421.8</v>
      </c>
      <c r="L65" s="59">
        <v>438.4</v>
      </c>
      <c r="M65" s="61">
        <v>26.31</v>
      </c>
    </row>
    <row r="66" spans="1:13" x14ac:dyDescent="0.2">
      <c r="A66" s="3">
        <v>59</v>
      </c>
      <c r="B66" s="58">
        <v>7.9170000000000004E-3</v>
      </c>
      <c r="C66" s="58">
        <v>7.8849999999999996E-3</v>
      </c>
      <c r="D66" s="59">
        <v>90329.3</v>
      </c>
      <c r="E66" s="59">
        <v>712.3</v>
      </c>
      <c r="F66" s="61">
        <v>22.52</v>
      </c>
      <c r="G66" s="3" t="s">
        <v>12</v>
      </c>
      <c r="H66" s="3">
        <v>59</v>
      </c>
      <c r="I66" s="58">
        <v>5.6420000000000003E-3</v>
      </c>
      <c r="J66" s="58">
        <v>5.6259999999999999E-3</v>
      </c>
      <c r="K66" s="59">
        <v>93983.3</v>
      </c>
      <c r="L66" s="59">
        <v>528.79999999999995</v>
      </c>
      <c r="M66" s="61">
        <v>25.43</v>
      </c>
    </row>
    <row r="67" spans="1:13" x14ac:dyDescent="0.2">
      <c r="A67" s="3">
        <v>60</v>
      </c>
      <c r="B67" s="58">
        <v>8.8870000000000008E-3</v>
      </c>
      <c r="C67" s="58">
        <v>8.8470000000000007E-3</v>
      </c>
      <c r="D67" s="59">
        <v>89617</v>
      </c>
      <c r="E67" s="59">
        <v>792.9</v>
      </c>
      <c r="F67" s="61">
        <v>21.69</v>
      </c>
      <c r="G67" s="3" t="s">
        <v>12</v>
      </c>
      <c r="H67" s="3">
        <v>60</v>
      </c>
      <c r="I67" s="58">
        <v>5.8180000000000003E-3</v>
      </c>
      <c r="J67" s="58">
        <v>5.8009999999999997E-3</v>
      </c>
      <c r="K67" s="59">
        <v>93454.6</v>
      </c>
      <c r="L67" s="59">
        <v>542.1</v>
      </c>
      <c r="M67" s="61">
        <v>24.58</v>
      </c>
    </row>
    <row r="68" spans="1:13" x14ac:dyDescent="0.2">
      <c r="A68" s="3">
        <v>61</v>
      </c>
      <c r="B68" s="58">
        <v>9.1789999999999997E-3</v>
      </c>
      <c r="C68" s="58">
        <v>9.1369999999999993E-3</v>
      </c>
      <c r="D68" s="59">
        <v>88824.1</v>
      </c>
      <c r="E68" s="59">
        <v>811.6</v>
      </c>
      <c r="F68" s="61">
        <v>20.88</v>
      </c>
      <c r="G68" s="3" t="s">
        <v>12</v>
      </c>
      <c r="H68" s="3">
        <v>61</v>
      </c>
      <c r="I68" s="58">
        <v>6.5859999999999998E-3</v>
      </c>
      <c r="J68" s="58">
        <v>6.5640000000000004E-3</v>
      </c>
      <c r="K68" s="59">
        <v>92912.4</v>
      </c>
      <c r="L68" s="59">
        <v>609.9</v>
      </c>
      <c r="M68" s="61">
        <v>23.72</v>
      </c>
    </row>
    <row r="69" spans="1:13" x14ac:dyDescent="0.2">
      <c r="A69" s="3">
        <v>62</v>
      </c>
      <c r="B69" s="58">
        <v>1.0163E-2</v>
      </c>
      <c r="C69" s="58">
        <v>1.0111E-2</v>
      </c>
      <c r="D69" s="59">
        <v>88012.5</v>
      </c>
      <c r="E69" s="59">
        <v>889.9</v>
      </c>
      <c r="F69" s="61">
        <v>20.07</v>
      </c>
      <c r="G69" s="3" t="s">
        <v>12</v>
      </c>
      <c r="H69" s="3">
        <v>62</v>
      </c>
      <c r="I69" s="58">
        <v>7.1349999999999998E-3</v>
      </c>
      <c r="J69" s="58">
        <v>7.11E-3</v>
      </c>
      <c r="K69" s="59">
        <v>92302.6</v>
      </c>
      <c r="L69" s="59">
        <v>656.3</v>
      </c>
      <c r="M69" s="61">
        <v>22.87</v>
      </c>
    </row>
    <row r="70" spans="1:13" x14ac:dyDescent="0.2">
      <c r="A70" s="3">
        <v>63</v>
      </c>
      <c r="B70" s="58">
        <v>1.1304E-2</v>
      </c>
      <c r="C70" s="58">
        <v>1.124E-2</v>
      </c>
      <c r="D70" s="59">
        <v>87122.6</v>
      </c>
      <c r="E70" s="59">
        <v>979.3</v>
      </c>
      <c r="F70" s="61">
        <v>19.27</v>
      </c>
      <c r="G70" s="3" t="s">
        <v>12</v>
      </c>
      <c r="H70" s="3">
        <v>63</v>
      </c>
      <c r="I70" s="58">
        <v>7.43E-3</v>
      </c>
      <c r="J70" s="58">
        <v>7.4029999999999999E-3</v>
      </c>
      <c r="K70" s="59">
        <v>91646.3</v>
      </c>
      <c r="L70" s="59">
        <v>678.5</v>
      </c>
      <c r="M70" s="61">
        <v>22.03</v>
      </c>
    </row>
    <row r="71" spans="1:13" x14ac:dyDescent="0.2">
      <c r="A71" s="3">
        <v>64</v>
      </c>
      <c r="B71" s="58">
        <v>1.2406E-2</v>
      </c>
      <c r="C71" s="58">
        <v>1.2330000000000001E-2</v>
      </c>
      <c r="D71" s="59">
        <v>86143.3</v>
      </c>
      <c r="E71" s="59">
        <v>1062.0999999999999</v>
      </c>
      <c r="F71" s="61">
        <v>18.48</v>
      </c>
      <c r="G71" s="3" t="s">
        <v>12</v>
      </c>
      <c r="H71" s="3">
        <v>64</v>
      </c>
      <c r="I71" s="58">
        <v>8.2140000000000008E-3</v>
      </c>
      <c r="J71" s="58">
        <v>8.1799999999999998E-3</v>
      </c>
      <c r="K71" s="59">
        <v>90967.8</v>
      </c>
      <c r="L71" s="59">
        <v>744.1</v>
      </c>
      <c r="M71" s="61">
        <v>21.19</v>
      </c>
    </row>
    <row r="72" spans="1:13" x14ac:dyDescent="0.2">
      <c r="A72" s="3">
        <v>65</v>
      </c>
      <c r="B72" s="58">
        <v>1.4023000000000001E-2</v>
      </c>
      <c r="C72" s="58">
        <v>1.3925E-2</v>
      </c>
      <c r="D72" s="59">
        <v>85081.2</v>
      </c>
      <c r="E72" s="59">
        <v>1184.8</v>
      </c>
      <c r="F72" s="61">
        <v>17.71</v>
      </c>
      <c r="G72" s="3" t="s">
        <v>12</v>
      </c>
      <c r="H72" s="3">
        <v>65</v>
      </c>
      <c r="I72" s="58">
        <v>8.7100000000000007E-3</v>
      </c>
      <c r="J72" s="58">
        <v>8.6730000000000002E-3</v>
      </c>
      <c r="K72" s="59">
        <v>90223.7</v>
      </c>
      <c r="L72" s="59">
        <v>782.5</v>
      </c>
      <c r="M72" s="61">
        <v>20.36</v>
      </c>
    </row>
    <row r="73" spans="1:13" x14ac:dyDescent="0.2">
      <c r="A73" s="3">
        <v>66</v>
      </c>
      <c r="B73" s="58">
        <v>1.5044999999999999E-2</v>
      </c>
      <c r="C73" s="58">
        <v>1.4932000000000001E-2</v>
      </c>
      <c r="D73" s="59">
        <v>83896.4</v>
      </c>
      <c r="E73" s="59">
        <v>1252.8</v>
      </c>
      <c r="F73" s="61">
        <v>16.95</v>
      </c>
      <c r="G73" s="3" t="s">
        <v>12</v>
      </c>
      <c r="H73" s="3">
        <v>66</v>
      </c>
      <c r="I73" s="58">
        <v>1.0030000000000001E-2</v>
      </c>
      <c r="J73" s="58">
        <v>9.9799999999999993E-3</v>
      </c>
      <c r="K73" s="59">
        <v>89441.2</v>
      </c>
      <c r="L73" s="59">
        <v>892.7</v>
      </c>
      <c r="M73" s="61">
        <v>19.53</v>
      </c>
    </row>
    <row r="74" spans="1:13" x14ac:dyDescent="0.2">
      <c r="A74" s="3">
        <v>67</v>
      </c>
      <c r="B74" s="58">
        <v>1.6614E-2</v>
      </c>
      <c r="C74" s="58">
        <v>1.6476999999999999E-2</v>
      </c>
      <c r="D74" s="59">
        <v>82643.600000000006</v>
      </c>
      <c r="E74" s="59">
        <v>1361.7</v>
      </c>
      <c r="F74" s="61">
        <v>16.2</v>
      </c>
      <c r="G74" s="3" t="s">
        <v>12</v>
      </c>
      <c r="H74" s="3">
        <v>67</v>
      </c>
      <c r="I74" s="58">
        <v>1.0544E-2</v>
      </c>
      <c r="J74" s="58">
        <v>1.0489E-2</v>
      </c>
      <c r="K74" s="59">
        <v>88548.5</v>
      </c>
      <c r="L74" s="59">
        <v>928.8</v>
      </c>
      <c r="M74" s="61">
        <v>18.73</v>
      </c>
    </row>
    <row r="75" spans="1:13" x14ac:dyDescent="0.2">
      <c r="A75" s="3">
        <v>68</v>
      </c>
      <c r="B75" s="58">
        <v>1.7961000000000001E-2</v>
      </c>
      <c r="C75" s="58">
        <v>1.7801000000000001E-2</v>
      </c>
      <c r="D75" s="59">
        <v>81281.899999999994</v>
      </c>
      <c r="E75" s="59">
        <v>1446.9</v>
      </c>
      <c r="F75" s="61">
        <v>15.46</v>
      </c>
      <c r="G75" s="3" t="s">
        <v>12</v>
      </c>
      <c r="H75" s="3">
        <v>68</v>
      </c>
      <c r="I75" s="58">
        <v>1.2555E-2</v>
      </c>
      <c r="J75" s="58">
        <v>1.2477E-2</v>
      </c>
      <c r="K75" s="59">
        <v>87619.8</v>
      </c>
      <c r="L75" s="59">
        <v>1093.2</v>
      </c>
      <c r="M75" s="61">
        <v>17.920000000000002</v>
      </c>
    </row>
    <row r="76" spans="1:13" x14ac:dyDescent="0.2">
      <c r="A76" s="3">
        <v>69</v>
      </c>
      <c r="B76" s="58">
        <v>2.0851000000000001E-2</v>
      </c>
      <c r="C76" s="58">
        <v>2.0636000000000002E-2</v>
      </c>
      <c r="D76" s="59">
        <v>79834.899999999994</v>
      </c>
      <c r="E76" s="59">
        <v>1647.5</v>
      </c>
      <c r="F76" s="61">
        <v>14.73</v>
      </c>
      <c r="G76" s="3" t="s">
        <v>12</v>
      </c>
      <c r="H76" s="3">
        <v>69</v>
      </c>
      <c r="I76" s="58">
        <v>1.2567E-2</v>
      </c>
      <c r="J76" s="58">
        <v>1.2488000000000001E-2</v>
      </c>
      <c r="K76" s="59">
        <v>86526.5</v>
      </c>
      <c r="L76" s="59">
        <v>1080.5999999999999</v>
      </c>
      <c r="M76" s="61">
        <v>17.14</v>
      </c>
    </row>
    <row r="77" spans="1:13" x14ac:dyDescent="0.2">
      <c r="A77" s="3">
        <v>70</v>
      </c>
      <c r="B77" s="58">
        <v>2.3536000000000001E-2</v>
      </c>
      <c r="C77" s="58">
        <v>2.3262999999999999E-2</v>
      </c>
      <c r="D77" s="59">
        <v>78187.399999999994</v>
      </c>
      <c r="E77" s="59">
        <v>1818.8</v>
      </c>
      <c r="F77" s="61">
        <v>14.03</v>
      </c>
      <c r="G77" s="3" t="s">
        <v>12</v>
      </c>
      <c r="H77" s="3">
        <v>70</v>
      </c>
      <c r="I77" s="58">
        <v>1.4937000000000001E-2</v>
      </c>
      <c r="J77" s="58">
        <v>1.4827E-2</v>
      </c>
      <c r="K77" s="59">
        <v>85446</v>
      </c>
      <c r="L77" s="59">
        <v>1266.9000000000001</v>
      </c>
      <c r="M77" s="61">
        <v>16.350000000000001</v>
      </c>
    </row>
    <row r="78" spans="1:13" x14ac:dyDescent="0.2">
      <c r="A78" s="3">
        <v>71</v>
      </c>
      <c r="B78" s="58">
        <v>2.5763000000000001E-2</v>
      </c>
      <c r="C78" s="58">
        <v>2.5434999999999999E-2</v>
      </c>
      <c r="D78" s="59">
        <v>76368.600000000006</v>
      </c>
      <c r="E78" s="59">
        <v>1942.4</v>
      </c>
      <c r="F78" s="61">
        <v>13.36</v>
      </c>
      <c r="G78" s="3" t="s">
        <v>12</v>
      </c>
      <c r="H78" s="3">
        <v>71</v>
      </c>
      <c r="I78" s="58">
        <v>1.5580999999999999E-2</v>
      </c>
      <c r="J78" s="58">
        <v>1.5461000000000001E-2</v>
      </c>
      <c r="K78" s="59">
        <v>84179.1</v>
      </c>
      <c r="L78" s="59">
        <v>1301.5</v>
      </c>
      <c r="M78" s="61">
        <v>15.59</v>
      </c>
    </row>
    <row r="79" spans="1:13" x14ac:dyDescent="0.2">
      <c r="A79" s="3">
        <v>72</v>
      </c>
      <c r="B79" s="58">
        <v>2.802E-2</v>
      </c>
      <c r="C79" s="58">
        <v>2.7633000000000001E-2</v>
      </c>
      <c r="D79" s="59">
        <v>74426.2</v>
      </c>
      <c r="E79" s="59">
        <v>2056.6</v>
      </c>
      <c r="F79" s="61">
        <v>12.69</v>
      </c>
      <c r="G79" s="3" t="s">
        <v>12</v>
      </c>
      <c r="H79" s="3">
        <v>72</v>
      </c>
      <c r="I79" s="58">
        <v>1.8419999999999999E-2</v>
      </c>
      <c r="J79" s="58">
        <v>1.8252000000000001E-2</v>
      </c>
      <c r="K79" s="59">
        <v>82877.7</v>
      </c>
      <c r="L79" s="59">
        <v>1512.6</v>
      </c>
      <c r="M79" s="61">
        <v>14.83</v>
      </c>
    </row>
    <row r="80" spans="1:13" x14ac:dyDescent="0.2">
      <c r="A80" s="3">
        <v>73</v>
      </c>
      <c r="B80" s="58">
        <v>2.8546999999999999E-2</v>
      </c>
      <c r="C80" s="58">
        <v>2.8146000000000001E-2</v>
      </c>
      <c r="D80" s="59">
        <v>72369.600000000006</v>
      </c>
      <c r="E80" s="59">
        <v>2036.9</v>
      </c>
      <c r="F80" s="61">
        <v>12.04</v>
      </c>
      <c r="G80" s="3" t="s">
        <v>12</v>
      </c>
      <c r="H80" s="3">
        <v>73</v>
      </c>
      <c r="I80" s="58">
        <v>2.2041999999999999E-2</v>
      </c>
      <c r="J80" s="58">
        <v>2.1801999999999998E-2</v>
      </c>
      <c r="K80" s="59">
        <v>81365</v>
      </c>
      <c r="L80" s="59">
        <v>1773.9</v>
      </c>
      <c r="M80" s="61">
        <v>14.09</v>
      </c>
    </row>
    <row r="81" spans="1:13" x14ac:dyDescent="0.2">
      <c r="A81" s="3">
        <v>74</v>
      </c>
      <c r="B81" s="58">
        <v>3.5429000000000002E-2</v>
      </c>
      <c r="C81" s="58">
        <v>3.4812999999999997E-2</v>
      </c>
      <c r="D81" s="59">
        <v>70332.7</v>
      </c>
      <c r="E81" s="59">
        <v>2448.5</v>
      </c>
      <c r="F81" s="61">
        <v>11.37</v>
      </c>
      <c r="G81" s="3" t="s">
        <v>12</v>
      </c>
      <c r="H81" s="3">
        <v>74</v>
      </c>
      <c r="I81" s="58">
        <v>2.1995000000000001E-2</v>
      </c>
      <c r="J81" s="58">
        <v>2.1756000000000001E-2</v>
      </c>
      <c r="K81" s="59">
        <v>79591.100000000006</v>
      </c>
      <c r="L81" s="59">
        <v>1731.5</v>
      </c>
      <c r="M81" s="61">
        <v>13.39</v>
      </c>
    </row>
    <row r="82" spans="1:13" x14ac:dyDescent="0.2">
      <c r="A82" s="3">
        <v>75</v>
      </c>
      <c r="B82" s="58">
        <v>3.7504999999999997E-2</v>
      </c>
      <c r="C82" s="58">
        <v>3.6814E-2</v>
      </c>
      <c r="D82" s="59">
        <v>67884.2</v>
      </c>
      <c r="E82" s="59">
        <v>2499.1</v>
      </c>
      <c r="F82" s="61">
        <v>10.76</v>
      </c>
      <c r="G82" s="3" t="s">
        <v>12</v>
      </c>
      <c r="H82" s="3">
        <v>75</v>
      </c>
      <c r="I82" s="58">
        <v>2.5319000000000001E-2</v>
      </c>
      <c r="J82" s="58">
        <v>2.5003000000000001E-2</v>
      </c>
      <c r="K82" s="59">
        <v>77859.5</v>
      </c>
      <c r="L82" s="59">
        <v>1946.7</v>
      </c>
      <c r="M82" s="61">
        <v>12.68</v>
      </c>
    </row>
    <row r="83" spans="1:13" x14ac:dyDescent="0.2">
      <c r="A83" s="3">
        <v>76</v>
      </c>
      <c r="B83" s="58">
        <v>4.0917000000000002E-2</v>
      </c>
      <c r="C83" s="58">
        <v>4.0097000000000001E-2</v>
      </c>
      <c r="D83" s="59">
        <v>65385.1</v>
      </c>
      <c r="E83" s="59">
        <v>2621.7</v>
      </c>
      <c r="F83" s="61">
        <v>10.16</v>
      </c>
      <c r="G83" s="3" t="s">
        <v>12</v>
      </c>
      <c r="H83" s="3">
        <v>76</v>
      </c>
      <c r="I83" s="58">
        <v>2.6793000000000001E-2</v>
      </c>
      <c r="J83" s="58">
        <v>2.6439000000000001E-2</v>
      </c>
      <c r="K83" s="59">
        <v>75912.800000000003</v>
      </c>
      <c r="L83" s="59">
        <v>2007</v>
      </c>
      <c r="M83" s="61">
        <v>11.99</v>
      </c>
    </row>
    <row r="84" spans="1:13" x14ac:dyDescent="0.2">
      <c r="A84" s="3">
        <v>77</v>
      </c>
      <c r="B84" s="58">
        <v>4.8485E-2</v>
      </c>
      <c r="C84" s="58">
        <v>4.7336999999999997E-2</v>
      </c>
      <c r="D84" s="59">
        <v>62763.4</v>
      </c>
      <c r="E84" s="59">
        <v>2971</v>
      </c>
      <c r="F84" s="61">
        <v>9.56</v>
      </c>
      <c r="G84" s="3" t="s">
        <v>12</v>
      </c>
      <c r="H84" s="3">
        <v>77</v>
      </c>
      <c r="I84" s="58">
        <v>3.0932000000000001E-2</v>
      </c>
      <c r="J84" s="58">
        <v>3.0460999999999998E-2</v>
      </c>
      <c r="K84" s="59">
        <v>73905.8</v>
      </c>
      <c r="L84" s="59">
        <v>2251.3000000000002</v>
      </c>
      <c r="M84" s="61">
        <v>11.31</v>
      </c>
    </row>
    <row r="85" spans="1:13" x14ac:dyDescent="0.2">
      <c r="A85" s="3">
        <v>78</v>
      </c>
      <c r="B85" s="58">
        <v>4.9093999999999999E-2</v>
      </c>
      <c r="C85" s="58">
        <v>4.7917000000000001E-2</v>
      </c>
      <c r="D85" s="59">
        <v>59792.3</v>
      </c>
      <c r="E85" s="59">
        <v>2865.1</v>
      </c>
      <c r="F85" s="61">
        <v>9.01</v>
      </c>
      <c r="G85" s="3" t="s">
        <v>12</v>
      </c>
      <c r="H85" s="3">
        <v>78</v>
      </c>
      <c r="I85" s="58">
        <v>3.5303000000000001E-2</v>
      </c>
      <c r="J85" s="58">
        <v>3.4691E-2</v>
      </c>
      <c r="K85" s="59">
        <v>71654.5</v>
      </c>
      <c r="L85" s="59">
        <v>2485.6999999999998</v>
      </c>
      <c r="M85" s="61">
        <v>10.65</v>
      </c>
    </row>
    <row r="86" spans="1:13" x14ac:dyDescent="0.2">
      <c r="A86" s="3">
        <v>79</v>
      </c>
      <c r="B86" s="58">
        <v>5.7096000000000001E-2</v>
      </c>
      <c r="C86" s="58">
        <v>5.5510999999999998E-2</v>
      </c>
      <c r="D86" s="59">
        <v>56927.199999999997</v>
      </c>
      <c r="E86" s="59">
        <v>3160.1</v>
      </c>
      <c r="F86" s="61">
        <v>8.44</v>
      </c>
      <c r="G86" s="3" t="s">
        <v>12</v>
      </c>
      <c r="H86" s="3">
        <v>79</v>
      </c>
      <c r="I86" s="58">
        <v>4.1413999999999999E-2</v>
      </c>
      <c r="J86" s="58">
        <v>4.0572999999999998E-2</v>
      </c>
      <c r="K86" s="59">
        <v>69168.800000000003</v>
      </c>
      <c r="L86" s="59">
        <v>2806.4</v>
      </c>
      <c r="M86" s="61">
        <v>10.01</v>
      </c>
    </row>
    <row r="87" spans="1:13" x14ac:dyDescent="0.2">
      <c r="A87" s="3">
        <v>80</v>
      </c>
      <c r="B87" s="58">
        <v>6.4764000000000002E-2</v>
      </c>
      <c r="C87" s="58">
        <v>6.2731999999999996E-2</v>
      </c>
      <c r="D87" s="59">
        <v>53767.1</v>
      </c>
      <c r="E87" s="59">
        <v>3372.9</v>
      </c>
      <c r="F87" s="61">
        <v>7.9</v>
      </c>
      <c r="G87" s="3" t="s">
        <v>12</v>
      </c>
      <c r="H87" s="3">
        <v>80</v>
      </c>
      <c r="I87" s="58">
        <v>4.6794000000000002E-2</v>
      </c>
      <c r="J87" s="58">
        <v>4.5724000000000001E-2</v>
      </c>
      <c r="K87" s="59">
        <v>66362.399999999994</v>
      </c>
      <c r="L87" s="59">
        <v>3034.4</v>
      </c>
      <c r="M87" s="61">
        <v>9.41</v>
      </c>
    </row>
    <row r="88" spans="1:13" x14ac:dyDescent="0.2">
      <c r="A88" s="3">
        <v>81</v>
      </c>
      <c r="B88" s="58">
        <v>7.0869000000000001E-2</v>
      </c>
      <c r="C88" s="58">
        <v>6.8444000000000005E-2</v>
      </c>
      <c r="D88" s="59">
        <v>50394.2</v>
      </c>
      <c r="E88" s="59">
        <v>3449.2</v>
      </c>
      <c r="F88" s="61">
        <v>7.4</v>
      </c>
      <c r="G88" s="3" t="s">
        <v>12</v>
      </c>
      <c r="H88" s="3">
        <v>81</v>
      </c>
      <c r="I88" s="58">
        <v>4.9421E-2</v>
      </c>
      <c r="J88" s="58">
        <v>4.8230000000000002E-2</v>
      </c>
      <c r="K88" s="59">
        <v>63328</v>
      </c>
      <c r="L88" s="59">
        <v>3054.3</v>
      </c>
      <c r="M88" s="61">
        <v>8.84</v>
      </c>
    </row>
    <row r="89" spans="1:13" x14ac:dyDescent="0.2">
      <c r="A89" s="3">
        <v>82</v>
      </c>
      <c r="B89" s="58">
        <v>8.0726000000000006E-2</v>
      </c>
      <c r="C89" s="58">
        <v>7.7593999999999996E-2</v>
      </c>
      <c r="D89" s="59">
        <v>46945</v>
      </c>
      <c r="E89" s="59">
        <v>3642.7</v>
      </c>
      <c r="F89" s="61">
        <v>6.91</v>
      </c>
      <c r="G89" s="3" t="s">
        <v>12</v>
      </c>
      <c r="H89" s="3">
        <v>82</v>
      </c>
      <c r="I89" s="58">
        <v>5.7553E-2</v>
      </c>
      <c r="J89" s="58">
        <v>5.5943E-2</v>
      </c>
      <c r="K89" s="59">
        <v>60273.7</v>
      </c>
      <c r="L89" s="59">
        <v>3371.9</v>
      </c>
      <c r="M89" s="61">
        <v>8.26</v>
      </c>
    </row>
    <row r="90" spans="1:13" x14ac:dyDescent="0.2">
      <c r="A90" s="3">
        <v>83</v>
      </c>
      <c r="B90" s="58">
        <v>8.8632000000000002E-2</v>
      </c>
      <c r="C90" s="58">
        <v>8.4871000000000002E-2</v>
      </c>
      <c r="D90" s="59">
        <v>43302.400000000001</v>
      </c>
      <c r="E90" s="59">
        <v>3675.1</v>
      </c>
      <c r="F90" s="61">
        <v>6.45</v>
      </c>
      <c r="G90" s="3" t="s">
        <v>12</v>
      </c>
      <c r="H90" s="3">
        <v>83</v>
      </c>
      <c r="I90" s="58">
        <v>6.7090999999999998E-2</v>
      </c>
      <c r="J90" s="58">
        <v>6.4912999999999998E-2</v>
      </c>
      <c r="K90" s="59">
        <v>56901.8</v>
      </c>
      <c r="L90" s="59">
        <v>3693.7</v>
      </c>
      <c r="M90" s="61">
        <v>7.72</v>
      </c>
    </row>
    <row r="91" spans="1:13" x14ac:dyDescent="0.2">
      <c r="A91" s="3">
        <v>84</v>
      </c>
      <c r="B91" s="58">
        <v>0.102969</v>
      </c>
      <c r="C91" s="58">
        <v>9.7928000000000001E-2</v>
      </c>
      <c r="D91" s="59">
        <v>39627.199999999997</v>
      </c>
      <c r="E91" s="59">
        <v>3880.6</v>
      </c>
      <c r="F91" s="61">
        <v>6</v>
      </c>
      <c r="G91" s="3" t="s">
        <v>12</v>
      </c>
      <c r="H91" s="3">
        <v>84</v>
      </c>
      <c r="I91" s="58">
        <v>7.2743000000000002E-2</v>
      </c>
      <c r="J91" s="58">
        <v>7.0190000000000002E-2</v>
      </c>
      <c r="K91" s="59">
        <v>53208.1</v>
      </c>
      <c r="L91" s="59">
        <v>3734.7</v>
      </c>
      <c r="M91" s="61">
        <v>7.22</v>
      </c>
    </row>
    <row r="92" spans="1:13" x14ac:dyDescent="0.2">
      <c r="A92" s="3">
        <v>85</v>
      </c>
      <c r="B92" s="58">
        <v>0.116813</v>
      </c>
      <c r="C92" s="58">
        <v>0.11036700000000001</v>
      </c>
      <c r="D92" s="59">
        <v>35746.6</v>
      </c>
      <c r="E92" s="59">
        <v>3945.2</v>
      </c>
      <c r="F92" s="61">
        <v>5.59</v>
      </c>
      <c r="G92" s="3" t="s">
        <v>12</v>
      </c>
      <c r="H92" s="3">
        <v>85</v>
      </c>
      <c r="I92" s="58">
        <v>8.3123000000000002E-2</v>
      </c>
      <c r="J92" s="58">
        <v>7.9806000000000002E-2</v>
      </c>
      <c r="K92" s="59">
        <v>49473.4</v>
      </c>
      <c r="L92" s="59">
        <v>3948.3</v>
      </c>
      <c r="M92" s="61">
        <v>6.73</v>
      </c>
    </row>
    <row r="93" spans="1:13" x14ac:dyDescent="0.2">
      <c r="A93" s="3">
        <v>86</v>
      </c>
      <c r="B93" s="58">
        <v>0.12694800000000001</v>
      </c>
      <c r="C93" s="58">
        <v>0.119371</v>
      </c>
      <c r="D93" s="59">
        <v>31801.4</v>
      </c>
      <c r="E93" s="59">
        <v>3796.2</v>
      </c>
      <c r="F93" s="61">
        <v>5.23</v>
      </c>
      <c r="G93" s="3" t="s">
        <v>12</v>
      </c>
      <c r="H93" s="3">
        <v>86</v>
      </c>
      <c r="I93" s="58">
        <v>9.1840000000000005E-2</v>
      </c>
      <c r="J93" s="58">
        <v>8.7807999999999997E-2</v>
      </c>
      <c r="K93" s="59">
        <v>45525.1</v>
      </c>
      <c r="L93" s="59">
        <v>3997.4</v>
      </c>
      <c r="M93" s="61">
        <v>6.27</v>
      </c>
    </row>
    <row r="94" spans="1:13" x14ac:dyDescent="0.2">
      <c r="A94" s="3">
        <v>87</v>
      </c>
      <c r="B94" s="58">
        <v>0.143543</v>
      </c>
      <c r="C94" s="58">
        <v>0.13392999999999999</v>
      </c>
      <c r="D94" s="59">
        <v>28005.200000000001</v>
      </c>
      <c r="E94" s="59">
        <v>3750.7</v>
      </c>
      <c r="F94" s="61">
        <v>4.87</v>
      </c>
      <c r="G94" s="3" t="s">
        <v>12</v>
      </c>
      <c r="H94" s="3">
        <v>87</v>
      </c>
      <c r="I94" s="58">
        <v>0.10376199999999999</v>
      </c>
      <c r="J94" s="58">
        <v>9.8644999999999997E-2</v>
      </c>
      <c r="K94" s="59">
        <v>41527.699999999997</v>
      </c>
      <c r="L94" s="59">
        <v>4096.5</v>
      </c>
      <c r="M94" s="61">
        <v>5.83</v>
      </c>
    </row>
    <row r="95" spans="1:13" x14ac:dyDescent="0.2">
      <c r="A95" s="3">
        <v>88</v>
      </c>
      <c r="B95" s="58">
        <v>0.15942000000000001</v>
      </c>
      <c r="C95" s="58">
        <v>0.147651</v>
      </c>
      <c r="D95" s="59">
        <v>24254.5</v>
      </c>
      <c r="E95" s="59">
        <v>3581.2</v>
      </c>
      <c r="F95" s="61">
        <v>4.54</v>
      </c>
      <c r="G95" s="3" t="s">
        <v>12</v>
      </c>
      <c r="H95" s="3">
        <v>88</v>
      </c>
      <c r="I95" s="58">
        <v>0.118913</v>
      </c>
      <c r="J95" s="58">
        <v>0.11224000000000001</v>
      </c>
      <c r="K95" s="59">
        <v>37431.199999999997</v>
      </c>
      <c r="L95" s="59">
        <v>4201.3</v>
      </c>
      <c r="M95" s="61">
        <v>5.41</v>
      </c>
    </row>
    <row r="96" spans="1:13" x14ac:dyDescent="0.2">
      <c r="A96" s="3">
        <v>89</v>
      </c>
      <c r="B96" s="58">
        <v>0.18381</v>
      </c>
      <c r="C96" s="58">
        <v>0.16833899999999999</v>
      </c>
      <c r="D96" s="59">
        <v>20673.3</v>
      </c>
      <c r="E96" s="59">
        <v>3480.1</v>
      </c>
      <c r="F96" s="61">
        <v>4.24</v>
      </c>
      <c r="G96" s="3" t="s">
        <v>12</v>
      </c>
      <c r="H96" s="3">
        <v>89</v>
      </c>
      <c r="I96" s="58">
        <v>0.12806899999999999</v>
      </c>
      <c r="J96" s="58">
        <v>0.120361</v>
      </c>
      <c r="K96" s="59">
        <v>33229.9</v>
      </c>
      <c r="L96" s="59">
        <v>3999.6</v>
      </c>
      <c r="M96" s="61">
        <v>5.03</v>
      </c>
    </row>
    <row r="97" spans="1:13" x14ac:dyDescent="0.2">
      <c r="A97" s="3">
        <v>90</v>
      </c>
      <c r="B97" s="58">
        <v>0.18842100000000001</v>
      </c>
      <c r="C97" s="58">
        <v>0.17219799999999999</v>
      </c>
      <c r="D97" s="59">
        <v>17193.2</v>
      </c>
      <c r="E97" s="59">
        <v>2960.6</v>
      </c>
      <c r="F97" s="61">
        <v>4</v>
      </c>
      <c r="G97" s="3" t="s">
        <v>12</v>
      </c>
      <c r="H97" s="3">
        <v>90</v>
      </c>
      <c r="I97" s="58">
        <v>0.14458599999999999</v>
      </c>
      <c r="J97" s="58">
        <v>0.13483800000000001</v>
      </c>
      <c r="K97" s="59">
        <v>29230.3</v>
      </c>
      <c r="L97" s="59">
        <v>3941.4</v>
      </c>
      <c r="M97" s="61">
        <v>4.6500000000000004</v>
      </c>
    </row>
    <row r="98" spans="1:13" x14ac:dyDescent="0.2">
      <c r="A98" s="3">
        <v>91</v>
      </c>
      <c r="B98" s="58">
        <v>0.194128</v>
      </c>
      <c r="C98" s="58">
        <v>0.176952</v>
      </c>
      <c r="D98" s="59">
        <v>14232.5</v>
      </c>
      <c r="E98" s="59">
        <v>2518.5</v>
      </c>
      <c r="F98" s="61">
        <v>3.73</v>
      </c>
      <c r="G98" s="3" t="s">
        <v>12</v>
      </c>
      <c r="H98" s="3">
        <v>91</v>
      </c>
      <c r="I98" s="58">
        <v>0.15998399999999999</v>
      </c>
      <c r="J98" s="58">
        <v>0.14813399999999999</v>
      </c>
      <c r="K98" s="59">
        <v>25289</v>
      </c>
      <c r="L98" s="59">
        <v>3746.2</v>
      </c>
      <c r="M98" s="61">
        <v>4.3</v>
      </c>
    </row>
    <row r="99" spans="1:13" x14ac:dyDescent="0.2">
      <c r="A99" s="3">
        <v>92</v>
      </c>
      <c r="B99" s="58">
        <v>0.21948500000000001</v>
      </c>
      <c r="C99" s="58">
        <v>0.19778000000000001</v>
      </c>
      <c r="D99" s="59">
        <v>11714.1</v>
      </c>
      <c r="E99" s="59">
        <v>2316.8000000000002</v>
      </c>
      <c r="F99" s="61">
        <v>3.42</v>
      </c>
      <c r="G99" s="3" t="s">
        <v>12</v>
      </c>
      <c r="H99" s="3">
        <v>92</v>
      </c>
      <c r="I99" s="58">
        <v>0.19017899999999999</v>
      </c>
      <c r="J99" s="58">
        <v>0.17366500000000001</v>
      </c>
      <c r="K99" s="59">
        <v>21542.799999999999</v>
      </c>
      <c r="L99" s="59">
        <v>3741.2</v>
      </c>
      <c r="M99" s="61">
        <v>3.96</v>
      </c>
    </row>
    <row r="100" spans="1:13" x14ac:dyDescent="0.2">
      <c r="A100" s="3">
        <v>93</v>
      </c>
      <c r="B100" s="58">
        <v>0.26305200000000001</v>
      </c>
      <c r="C100" s="58">
        <v>0.23247599999999999</v>
      </c>
      <c r="D100" s="59">
        <v>9397.2999999999993</v>
      </c>
      <c r="E100" s="59">
        <v>2184.6</v>
      </c>
      <c r="F100" s="61">
        <v>3.14</v>
      </c>
      <c r="G100" s="3" t="s">
        <v>12</v>
      </c>
      <c r="H100" s="3">
        <v>93</v>
      </c>
      <c r="I100" s="58">
        <v>0.20699000000000001</v>
      </c>
      <c r="J100" s="58">
        <v>0.18757599999999999</v>
      </c>
      <c r="K100" s="59">
        <v>17801.599999999999</v>
      </c>
      <c r="L100" s="59">
        <v>3339.2</v>
      </c>
      <c r="M100" s="61">
        <v>3.68</v>
      </c>
    </row>
    <row r="101" spans="1:13" x14ac:dyDescent="0.2">
      <c r="A101" s="3">
        <v>94</v>
      </c>
      <c r="B101" s="58">
        <v>0.31161899999999998</v>
      </c>
      <c r="C101" s="58">
        <v>0.26961099999999999</v>
      </c>
      <c r="D101" s="59">
        <v>7212.6</v>
      </c>
      <c r="E101" s="59">
        <v>1944.6</v>
      </c>
      <c r="F101" s="61">
        <v>2.94</v>
      </c>
      <c r="G101" s="3" t="s">
        <v>12</v>
      </c>
      <c r="H101" s="3">
        <v>94</v>
      </c>
      <c r="I101" s="58">
        <v>0.224408</v>
      </c>
      <c r="J101" s="58">
        <v>0.201769</v>
      </c>
      <c r="K101" s="59">
        <v>14462.4</v>
      </c>
      <c r="L101" s="59">
        <v>2918.1</v>
      </c>
      <c r="M101" s="61">
        <v>3.42</v>
      </c>
    </row>
    <row r="102" spans="1:13" x14ac:dyDescent="0.2">
      <c r="A102" s="3">
        <v>95</v>
      </c>
      <c r="B102" s="58">
        <v>0.29212500000000002</v>
      </c>
      <c r="C102" s="58">
        <v>0.25489400000000001</v>
      </c>
      <c r="D102" s="59">
        <v>5268</v>
      </c>
      <c r="E102" s="59">
        <v>1342.8</v>
      </c>
      <c r="F102" s="61">
        <v>2.84</v>
      </c>
      <c r="G102" s="3" t="s">
        <v>12</v>
      </c>
      <c r="H102" s="3">
        <v>95</v>
      </c>
      <c r="I102" s="58">
        <v>0.25974000000000003</v>
      </c>
      <c r="J102" s="58">
        <v>0.22988500000000001</v>
      </c>
      <c r="K102" s="59">
        <v>11544.4</v>
      </c>
      <c r="L102" s="59">
        <v>2653.9</v>
      </c>
      <c r="M102" s="61">
        <v>3.15</v>
      </c>
    </row>
    <row r="103" spans="1:13" x14ac:dyDescent="0.2">
      <c r="A103" s="3">
        <v>96</v>
      </c>
      <c r="B103" s="58">
        <v>0.35483900000000002</v>
      </c>
      <c r="C103" s="58">
        <v>0.30137000000000003</v>
      </c>
      <c r="D103" s="59">
        <v>3925.2</v>
      </c>
      <c r="E103" s="59">
        <v>1182.9000000000001</v>
      </c>
      <c r="F103" s="61">
        <v>2.64</v>
      </c>
      <c r="G103" s="3" t="s">
        <v>12</v>
      </c>
      <c r="H103" s="3">
        <v>96</v>
      </c>
      <c r="I103" s="58">
        <v>0.27300600000000003</v>
      </c>
      <c r="J103" s="58">
        <v>0.24021600000000001</v>
      </c>
      <c r="K103" s="59">
        <v>8890.5</v>
      </c>
      <c r="L103" s="59">
        <v>2135.6</v>
      </c>
      <c r="M103" s="61">
        <v>2.95</v>
      </c>
    </row>
    <row r="104" spans="1:13" x14ac:dyDescent="0.2">
      <c r="A104" s="3">
        <v>97</v>
      </c>
      <c r="B104" s="58">
        <v>0.305118</v>
      </c>
      <c r="C104" s="58">
        <v>0.26473099999999999</v>
      </c>
      <c r="D104" s="59">
        <v>2742.3</v>
      </c>
      <c r="E104" s="59">
        <v>726</v>
      </c>
      <c r="F104" s="61">
        <v>2.56</v>
      </c>
      <c r="G104" s="3" t="s">
        <v>12</v>
      </c>
      <c r="H104" s="3">
        <v>97</v>
      </c>
      <c r="I104" s="58">
        <v>0.30158699999999999</v>
      </c>
      <c r="J104" s="58">
        <v>0.262069</v>
      </c>
      <c r="K104" s="59">
        <v>6754.8</v>
      </c>
      <c r="L104" s="59">
        <v>1770.2</v>
      </c>
      <c r="M104" s="61">
        <v>2.72</v>
      </c>
    </row>
    <row r="105" spans="1:13" x14ac:dyDescent="0.2">
      <c r="A105" s="3">
        <v>98</v>
      </c>
      <c r="B105" s="58">
        <v>0.37583899999999998</v>
      </c>
      <c r="C105" s="58">
        <v>0.316384</v>
      </c>
      <c r="D105" s="59">
        <v>2016.3</v>
      </c>
      <c r="E105" s="59">
        <v>637.9</v>
      </c>
      <c r="F105" s="61">
        <v>2.2999999999999998</v>
      </c>
      <c r="G105" s="3" t="s">
        <v>12</v>
      </c>
      <c r="H105" s="3">
        <v>98</v>
      </c>
      <c r="I105" s="58">
        <v>0.34275899999999998</v>
      </c>
      <c r="J105" s="58">
        <v>0.29261100000000001</v>
      </c>
      <c r="K105" s="59">
        <v>4984.6000000000004</v>
      </c>
      <c r="L105" s="59">
        <v>1458.6</v>
      </c>
      <c r="M105" s="61">
        <v>2.5099999999999998</v>
      </c>
    </row>
    <row r="106" spans="1:13" x14ac:dyDescent="0.2">
      <c r="A106" s="3">
        <v>99</v>
      </c>
      <c r="B106" s="58">
        <v>0.44444400000000001</v>
      </c>
      <c r="C106" s="58">
        <v>0.36363600000000001</v>
      </c>
      <c r="D106" s="59">
        <v>1378.4</v>
      </c>
      <c r="E106" s="59">
        <v>501.2</v>
      </c>
      <c r="F106" s="61">
        <v>2.14</v>
      </c>
      <c r="G106" s="3" t="s">
        <v>12</v>
      </c>
      <c r="H106" s="3">
        <v>99</v>
      </c>
      <c r="I106" s="58">
        <v>0.37252999999999997</v>
      </c>
      <c r="J106" s="58">
        <v>0.31403599999999998</v>
      </c>
      <c r="K106" s="59">
        <v>3526.1</v>
      </c>
      <c r="L106" s="59">
        <v>1107.3</v>
      </c>
      <c r="M106" s="61">
        <v>2.34</v>
      </c>
    </row>
    <row r="107" spans="1:13" x14ac:dyDescent="0.2">
      <c r="A107" s="3">
        <v>100</v>
      </c>
      <c r="B107" s="3">
        <v>0.40909099999999998</v>
      </c>
      <c r="C107" s="3">
        <v>0.33962300000000001</v>
      </c>
      <c r="D107" s="3">
        <v>877.2</v>
      </c>
      <c r="E107" s="3">
        <v>297.89999999999998</v>
      </c>
      <c r="F107" s="3">
        <v>2.0699999999999998</v>
      </c>
      <c r="G107" s="3" t="s">
        <v>12</v>
      </c>
      <c r="H107" s="3">
        <v>100</v>
      </c>
      <c r="I107" s="3">
        <v>0.37825399999999998</v>
      </c>
      <c r="J107" s="3">
        <v>0.31809399999999999</v>
      </c>
      <c r="K107" s="3">
        <v>2418.6999999999998</v>
      </c>
      <c r="L107" s="3">
        <v>769.4</v>
      </c>
      <c r="M107" s="3">
        <v>2.1800000000000002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4.7590000000000002E-3</v>
      </c>
      <c r="C7" s="58">
        <v>4.7479999999999996E-3</v>
      </c>
      <c r="D7" s="59">
        <v>100000</v>
      </c>
      <c r="E7" s="59">
        <v>474.8</v>
      </c>
      <c r="F7" s="61">
        <v>77.510000000000005</v>
      </c>
      <c r="G7" s="3" t="s">
        <v>12</v>
      </c>
      <c r="H7" s="3">
        <v>0</v>
      </c>
      <c r="I7" s="58">
        <v>3.8340000000000002E-3</v>
      </c>
      <c r="J7" s="58">
        <v>3.826E-3</v>
      </c>
      <c r="K7" s="59">
        <v>100000</v>
      </c>
      <c r="L7" s="59">
        <v>382.6</v>
      </c>
      <c r="M7" s="61">
        <v>81.66</v>
      </c>
    </row>
    <row r="8" spans="1:13" x14ac:dyDescent="0.2">
      <c r="A8" s="3">
        <v>1</v>
      </c>
      <c r="B8" s="58">
        <v>2.41E-4</v>
      </c>
      <c r="C8" s="58">
        <v>2.41E-4</v>
      </c>
      <c r="D8" s="59">
        <v>99525.2</v>
      </c>
      <c r="E8" s="59">
        <v>24</v>
      </c>
      <c r="F8" s="61">
        <v>76.88</v>
      </c>
      <c r="G8" s="3" t="s">
        <v>12</v>
      </c>
      <c r="H8" s="3">
        <v>1</v>
      </c>
      <c r="I8" s="58">
        <v>2.5399999999999999E-4</v>
      </c>
      <c r="J8" s="58">
        <v>2.5399999999999999E-4</v>
      </c>
      <c r="K8" s="59">
        <v>99617.4</v>
      </c>
      <c r="L8" s="59">
        <v>25.3</v>
      </c>
      <c r="M8" s="61">
        <v>80.98</v>
      </c>
    </row>
    <row r="9" spans="1:13" x14ac:dyDescent="0.2">
      <c r="A9" s="3">
        <v>2</v>
      </c>
      <c r="B9" s="58">
        <v>9.3999999999999994E-5</v>
      </c>
      <c r="C9" s="58">
        <v>9.3999999999999994E-5</v>
      </c>
      <c r="D9" s="59">
        <v>99501.3</v>
      </c>
      <c r="E9" s="59">
        <v>9.3000000000000007</v>
      </c>
      <c r="F9" s="61">
        <v>75.900000000000006</v>
      </c>
      <c r="G9" s="3" t="s">
        <v>12</v>
      </c>
      <c r="H9" s="3">
        <v>2</v>
      </c>
      <c r="I9" s="58">
        <v>7.8999999999999996E-5</v>
      </c>
      <c r="J9" s="58">
        <v>7.8999999999999996E-5</v>
      </c>
      <c r="K9" s="59">
        <v>99592.1</v>
      </c>
      <c r="L9" s="59">
        <v>7.8</v>
      </c>
      <c r="M9" s="61">
        <v>80</v>
      </c>
    </row>
    <row r="10" spans="1:13" x14ac:dyDescent="0.2">
      <c r="A10" s="3">
        <v>3</v>
      </c>
      <c r="B10" s="58">
        <v>9.6000000000000002E-5</v>
      </c>
      <c r="C10" s="58">
        <v>9.6000000000000002E-5</v>
      </c>
      <c r="D10" s="59">
        <v>99492</v>
      </c>
      <c r="E10" s="59">
        <v>9.5</v>
      </c>
      <c r="F10" s="61">
        <v>74.900000000000006</v>
      </c>
      <c r="G10" s="3" t="s">
        <v>12</v>
      </c>
      <c r="H10" s="3">
        <v>3</v>
      </c>
      <c r="I10" s="58">
        <v>1.8100000000000001E-4</v>
      </c>
      <c r="J10" s="58">
        <v>1.8100000000000001E-4</v>
      </c>
      <c r="K10" s="59">
        <v>99584.3</v>
      </c>
      <c r="L10" s="59">
        <v>18</v>
      </c>
      <c r="M10" s="61">
        <v>79</v>
      </c>
    </row>
    <row r="11" spans="1:13" x14ac:dyDescent="0.2">
      <c r="A11" s="3">
        <v>4</v>
      </c>
      <c r="B11" s="58">
        <v>5.8999999999999998E-5</v>
      </c>
      <c r="C11" s="58">
        <v>5.8999999999999998E-5</v>
      </c>
      <c r="D11" s="59">
        <v>99482.4</v>
      </c>
      <c r="E11" s="59">
        <v>5.8</v>
      </c>
      <c r="F11" s="61">
        <v>73.91</v>
      </c>
      <c r="G11" s="3" t="s">
        <v>12</v>
      </c>
      <c r="H11" s="3">
        <v>4</v>
      </c>
      <c r="I11" s="58">
        <v>1.64E-4</v>
      </c>
      <c r="J11" s="58">
        <v>1.64E-4</v>
      </c>
      <c r="K11" s="59">
        <v>99566.3</v>
      </c>
      <c r="L11" s="59">
        <v>16.3</v>
      </c>
      <c r="M11" s="61">
        <v>78.02</v>
      </c>
    </row>
    <row r="12" spans="1:13" x14ac:dyDescent="0.2">
      <c r="A12" s="3">
        <v>5</v>
      </c>
      <c r="B12" s="58">
        <v>1E-4</v>
      </c>
      <c r="C12" s="58">
        <v>1E-4</v>
      </c>
      <c r="D12" s="59">
        <v>99476.6</v>
      </c>
      <c r="E12" s="59">
        <v>10</v>
      </c>
      <c r="F12" s="61">
        <v>72.92</v>
      </c>
      <c r="G12" s="3" t="s">
        <v>12</v>
      </c>
      <c r="H12" s="3">
        <v>5</v>
      </c>
      <c r="I12" s="58">
        <v>1.4799999999999999E-4</v>
      </c>
      <c r="J12" s="58">
        <v>1.4799999999999999E-4</v>
      </c>
      <c r="K12" s="59">
        <v>99549.9</v>
      </c>
      <c r="L12" s="59">
        <v>14.7</v>
      </c>
      <c r="M12" s="61">
        <v>77.03</v>
      </c>
    </row>
    <row r="13" spans="1:13" x14ac:dyDescent="0.2">
      <c r="A13" s="3">
        <v>6</v>
      </c>
      <c r="B13" s="58">
        <v>1.4200000000000001E-4</v>
      </c>
      <c r="C13" s="58">
        <v>1.4200000000000001E-4</v>
      </c>
      <c r="D13" s="59">
        <v>99466.6</v>
      </c>
      <c r="E13" s="59">
        <v>14.1</v>
      </c>
      <c r="F13" s="61">
        <v>71.92</v>
      </c>
      <c r="G13" s="3" t="s">
        <v>12</v>
      </c>
      <c r="H13" s="3">
        <v>6</v>
      </c>
      <c r="I13" s="58">
        <v>8.6000000000000003E-5</v>
      </c>
      <c r="J13" s="58">
        <v>8.6000000000000003E-5</v>
      </c>
      <c r="K13" s="59">
        <v>99535.2</v>
      </c>
      <c r="L13" s="59">
        <v>8.6</v>
      </c>
      <c r="M13" s="61">
        <v>76.040000000000006</v>
      </c>
    </row>
    <row r="14" spans="1:13" x14ac:dyDescent="0.2">
      <c r="A14" s="3">
        <v>7</v>
      </c>
      <c r="B14" s="58">
        <v>2.0000000000000002E-5</v>
      </c>
      <c r="C14" s="58">
        <v>2.0000000000000002E-5</v>
      </c>
      <c r="D14" s="59">
        <v>99452.5</v>
      </c>
      <c r="E14" s="59">
        <v>2</v>
      </c>
      <c r="F14" s="61">
        <v>70.930000000000007</v>
      </c>
      <c r="G14" s="3" t="s">
        <v>12</v>
      </c>
      <c r="H14" s="3">
        <v>7</v>
      </c>
      <c r="I14" s="58">
        <v>8.6000000000000003E-5</v>
      </c>
      <c r="J14" s="58">
        <v>8.6000000000000003E-5</v>
      </c>
      <c r="K14" s="59">
        <v>99526.6</v>
      </c>
      <c r="L14" s="59">
        <v>8.5</v>
      </c>
      <c r="M14" s="61">
        <v>75.05</v>
      </c>
    </row>
    <row r="15" spans="1:13" x14ac:dyDescent="0.2">
      <c r="A15" s="3">
        <v>8</v>
      </c>
      <c r="B15" s="58">
        <v>1.18E-4</v>
      </c>
      <c r="C15" s="58">
        <v>1.18E-4</v>
      </c>
      <c r="D15" s="59">
        <v>99450.5</v>
      </c>
      <c r="E15" s="59">
        <v>11.8</v>
      </c>
      <c r="F15" s="61">
        <v>69.930000000000007</v>
      </c>
      <c r="G15" s="3" t="s">
        <v>12</v>
      </c>
      <c r="H15" s="3">
        <v>8</v>
      </c>
      <c r="I15" s="58">
        <v>2.0999999999999999E-5</v>
      </c>
      <c r="J15" s="58">
        <v>2.0999999999999999E-5</v>
      </c>
      <c r="K15" s="59">
        <v>99518.1</v>
      </c>
      <c r="L15" s="59">
        <v>2.1</v>
      </c>
      <c r="M15" s="61">
        <v>74.05</v>
      </c>
    </row>
    <row r="16" spans="1:13" x14ac:dyDescent="0.2">
      <c r="A16" s="3">
        <v>9</v>
      </c>
      <c r="B16" s="58">
        <v>2.2900000000000001E-4</v>
      </c>
      <c r="C16" s="58">
        <v>2.2900000000000001E-4</v>
      </c>
      <c r="D16" s="59">
        <v>99438.8</v>
      </c>
      <c r="E16" s="59">
        <v>22.8</v>
      </c>
      <c r="F16" s="61">
        <v>68.94</v>
      </c>
      <c r="G16" s="3" t="s">
        <v>12</v>
      </c>
      <c r="H16" s="3">
        <v>9</v>
      </c>
      <c r="I16" s="58">
        <v>6.0000000000000002E-5</v>
      </c>
      <c r="J16" s="58">
        <v>6.0000000000000002E-5</v>
      </c>
      <c r="K16" s="59">
        <v>99516</v>
      </c>
      <c r="L16" s="59">
        <v>6</v>
      </c>
      <c r="M16" s="61">
        <v>73.05</v>
      </c>
    </row>
    <row r="17" spans="1:13" x14ac:dyDescent="0.2">
      <c r="A17" s="3">
        <v>10</v>
      </c>
      <c r="B17" s="58">
        <v>9.2999999999999997E-5</v>
      </c>
      <c r="C17" s="58">
        <v>9.2999999999999997E-5</v>
      </c>
      <c r="D17" s="59">
        <v>99416</v>
      </c>
      <c r="E17" s="59">
        <v>9.3000000000000007</v>
      </c>
      <c r="F17" s="61">
        <v>67.959999999999994</v>
      </c>
      <c r="G17" s="3" t="s">
        <v>12</v>
      </c>
      <c r="H17" s="3">
        <v>10</v>
      </c>
      <c r="I17" s="58">
        <v>9.7E-5</v>
      </c>
      <c r="J17" s="58">
        <v>9.7E-5</v>
      </c>
      <c r="K17" s="59">
        <v>99510</v>
      </c>
      <c r="L17" s="59">
        <v>9.6999999999999993</v>
      </c>
      <c r="M17" s="61">
        <v>72.06</v>
      </c>
    </row>
    <row r="18" spans="1:13" x14ac:dyDescent="0.2">
      <c r="A18" s="3">
        <v>11</v>
      </c>
      <c r="B18" s="58">
        <v>1.26E-4</v>
      </c>
      <c r="C18" s="58">
        <v>1.26E-4</v>
      </c>
      <c r="D18" s="59">
        <v>99406.7</v>
      </c>
      <c r="E18" s="59">
        <v>12.5</v>
      </c>
      <c r="F18" s="61">
        <v>66.959999999999994</v>
      </c>
      <c r="G18" s="3" t="s">
        <v>12</v>
      </c>
      <c r="H18" s="3">
        <v>11</v>
      </c>
      <c r="I18" s="58">
        <v>1.13E-4</v>
      </c>
      <c r="J18" s="58">
        <v>1.13E-4</v>
      </c>
      <c r="K18" s="59">
        <v>99500.3</v>
      </c>
      <c r="L18" s="59">
        <v>11.2</v>
      </c>
      <c r="M18" s="61">
        <v>71.069999999999993</v>
      </c>
    </row>
    <row r="19" spans="1:13" x14ac:dyDescent="0.2">
      <c r="A19" s="3">
        <v>12</v>
      </c>
      <c r="B19" s="58">
        <v>8.7999999999999998E-5</v>
      </c>
      <c r="C19" s="58">
        <v>8.7999999999999998E-5</v>
      </c>
      <c r="D19" s="59">
        <v>99394.2</v>
      </c>
      <c r="E19" s="59">
        <v>8.8000000000000007</v>
      </c>
      <c r="F19" s="61">
        <v>65.97</v>
      </c>
      <c r="G19" s="3" t="s">
        <v>12</v>
      </c>
      <c r="H19" s="3">
        <v>12</v>
      </c>
      <c r="I19" s="58">
        <v>1.4899999999999999E-4</v>
      </c>
      <c r="J19" s="58">
        <v>1.4899999999999999E-4</v>
      </c>
      <c r="K19" s="59">
        <v>99489.1</v>
      </c>
      <c r="L19" s="59">
        <v>14.8</v>
      </c>
      <c r="M19" s="61">
        <v>70.069999999999993</v>
      </c>
    </row>
    <row r="20" spans="1:13" x14ac:dyDescent="0.2">
      <c r="A20" s="3">
        <v>13</v>
      </c>
      <c r="B20" s="58">
        <v>1.22E-4</v>
      </c>
      <c r="C20" s="58">
        <v>1.22E-4</v>
      </c>
      <c r="D20" s="59">
        <v>99385.5</v>
      </c>
      <c r="E20" s="59">
        <v>12.1</v>
      </c>
      <c r="F20" s="61">
        <v>64.98</v>
      </c>
      <c r="G20" s="3" t="s">
        <v>12</v>
      </c>
      <c r="H20" s="3">
        <v>13</v>
      </c>
      <c r="I20" s="58">
        <v>7.3999999999999996E-5</v>
      </c>
      <c r="J20" s="58">
        <v>7.3999999999999996E-5</v>
      </c>
      <c r="K20" s="59">
        <v>99474.3</v>
      </c>
      <c r="L20" s="59">
        <v>7.3</v>
      </c>
      <c r="M20" s="61">
        <v>69.08</v>
      </c>
    </row>
    <row r="21" spans="1:13" x14ac:dyDescent="0.2">
      <c r="A21" s="3">
        <v>14</v>
      </c>
      <c r="B21" s="58">
        <v>1.73E-4</v>
      </c>
      <c r="C21" s="58">
        <v>1.73E-4</v>
      </c>
      <c r="D21" s="59">
        <v>99373.3</v>
      </c>
      <c r="E21" s="59">
        <v>17.2</v>
      </c>
      <c r="F21" s="61">
        <v>63.99</v>
      </c>
      <c r="G21" s="3" t="s">
        <v>12</v>
      </c>
      <c r="H21" s="3">
        <v>14</v>
      </c>
      <c r="I21" s="58">
        <v>1.2799999999999999E-4</v>
      </c>
      <c r="J21" s="58">
        <v>1.2799999999999999E-4</v>
      </c>
      <c r="K21" s="59">
        <v>99466.9</v>
      </c>
      <c r="L21" s="59">
        <v>12.7</v>
      </c>
      <c r="M21" s="61">
        <v>68.09</v>
      </c>
    </row>
    <row r="22" spans="1:13" x14ac:dyDescent="0.2">
      <c r="A22" s="3">
        <v>15</v>
      </c>
      <c r="B22" s="58">
        <v>1.8699999999999999E-4</v>
      </c>
      <c r="C22" s="58">
        <v>1.8699999999999999E-4</v>
      </c>
      <c r="D22" s="59">
        <v>99356.2</v>
      </c>
      <c r="E22" s="59">
        <v>18.600000000000001</v>
      </c>
      <c r="F22" s="61">
        <v>63</v>
      </c>
      <c r="G22" s="3" t="s">
        <v>12</v>
      </c>
      <c r="H22" s="3">
        <v>15</v>
      </c>
      <c r="I22" s="58">
        <v>1.4200000000000001E-4</v>
      </c>
      <c r="J22" s="58">
        <v>1.4200000000000001E-4</v>
      </c>
      <c r="K22" s="59">
        <v>99454.2</v>
      </c>
      <c r="L22" s="59">
        <v>14.2</v>
      </c>
      <c r="M22" s="61">
        <v>67.099999999999994</v>
      </c>
    </row>
    <row r="23" spans="1:13" x14ac:dyDescent="0.2">
      <c r="A23" s="3">
        <v>16</v>
      </c>
      <c r="B23" s="58">
        <v>2.6699999999999998E-4</v>
      </c>
      <c r="C23" s="58">
        <v>2.6699999999999998E-4</v>
      </c>
      <c r="D23" s="59">
        <v>99337.600000000006</v>
      </c>
      <c r="E23" s="59">
        <v>26.5</v>
      </c>
      <c r="F23" s="61">
        <v>62.01</v>
      </c>
      <c r="G23" s="3" t="s">
        <v>12</v>
      </c>
      <c r="H23" s="3">
        <v>16</v>
      </c>
      <c r="I23" s="58">
        <v>1.54E-4</v>
      </c>
      <c r="J23" s="58">
        <v>1.54E-4</v>
      </c>
      <c r="K23" s="59">
        <v>99440</v>
      </c>
      <c r="L23" s="59">
        <v>15.4</v>
      </c>
      <c r="M23" s="61">
        <v>66.11</v>
      </c>
    </row>
    <row r="24" spans="1:13" x14ac:dyDescent="0.2">
      <c r="A24" s="3">
        <v>17</v>
      </c>
      <c r="B24" s="58">
        <v>5.2499999999999997E-4</v>
      </c>
      <c r="C24" s="58">
        <v>5.2499999999999997E-4</v>
      </c>
      <c r="D24" s="59">
        <v>99311</v>
      </c>
      <c r="E24" s="59">
        <v>52.1</v>
      </c>
      <c r="F24" s="61">
        <v>61.03</v>
      </c>
      <c r="G24" s="3" t="s">
        <v>12</v>
      </c>
      <c r="H24" s="3">
        <v>17</v>
      </c>
      <c r="I24" s="58">
        <v>1.5200000000000001E-4</v>
      </c>
      <c r="J24" s="58">
        <v>1.5200000000000001E-4</v>
      </c>
      <c r="K24" s="59">
        <v>99424.7</v>
      </c>
      <c r="L24" s="59">
        <v>15.1</v>
      </c>
      <c r="M24" s="61">
        <v>65.12</v>
      </c>
    </row>
    <row r="25" spans="1:13" x14ac:dyDescent="0.2">
      <c r="A25" s="3">
        <v>18</v>
      </c>
      <c r="B25" s="58">
        <v>7.6999999999999996E-4</v>
      </c>
      <c r="C25" s="58">
        <v>7.6999999999999996E-4</v>
      </c>
      <c r="D25" s="59">
        <v>99258.9</v>
      </c>
      <c r="E25" s="59">
        <v>76.400000000000006</v>
      </c>
      <c r="F25" s="61">
        <v>60.06</v>
      </c>
      <c r="G25" s="3" t="s">
        <v>12</v>
      </c>
      <c r="H25" s="3">
        <v>18</v>
      </c>
      <c r="I25" s="58">
        <v>2.1599999999999999E-4</v>
      </c>
      <c r="J25" s="58">
        <v>2.1599999999999999E-4</v>
      </c>
      <c r="K25" s="59">
        <v>99409.600000000006</v>
      </c>
      <c r="L25" s="59">
        <v>21.5</v>
      </c>
      <c r="M25" s="61">
        <v>64.13</v>
      </c>
    </row>
    <row r="26" spans="1:13" x14ac:dyDescent="0.2">
      <c r="A26" s="3">
        <v>19</v>
      </c>
      <c r="B26" s="58">
        <v>6.6799999999999997E-4</v>
      </c>
      <c r="C26" s="58">
        <v>6.6799999999999997E-4</v>
      </c>
      <c r="D26" s="59">
        <v>99182.5</v>
      </c>
      <c r="E26" s="59">
        <v>66.2</v>
      </c>
      <c r="F26" s="61">
        <v>59.1</v>
      </c>
      <c r="G26" s="3" t="s">
        <v>12</v>
      </c>
      <c r="H26" s="3">
        <v>19</v>
      </c>
      <c r="I26" s="58">
        <v>1.9100000000000001E-4</v>
      </c>
      <c r="J26" s="58">
        <v>1.9100000000000001E-4</v>
      </c>
      <c r="K26" s="59">
        <v>99388.1</v>
      </c>
      <c r="L26" s="59">
        <v>19</v>
      </c>
      <c r="M26" s="61">
        <v>63.14</v>
      </c>
    </row>
    <row r="27" spans="1:13" x14ac:dyDescent="0.2">
      <c r="A27" s="3">
        <v>20</v>
      </c>
      <c r="B27" s="58">
        <v>8.0199999999999998E-4</v>
      </c>
      <c r="C27" s="58">
        <v>8.0099999999999995E-4</v>
      </c>
      <c r="D27" s="59">
        <v>99116.3</v>
      </c>
      <c r="E27" s="59">
        <v>79.400000000000006</v>
      </c>
      <c r="F27" s="61">
        <v>58.14</v>
      </c>
      <c r="G27" s="3" t="s">
        <v>12</v>
      </c>
      <c r="H27" s="3">
        <v>20</v>
      </c>
      <c r="I27" s="58">
        <v>2.52E-4</v>
      </c>
      <c r="J27" s="58">
        <v>2.52E-4</v>
      </c>
      <c r="K27" s="59">
        <v>99369.1</v>
      </c>
      <c r="L27" s="59">
        <v>25.1</v>
      </c>
      <c r="M27" s="61">
        <v>62.15</v>
      </c>
    </row>
    <row r="28" spans="1:13" x14ac:dyDescent="0.2">
      <c r="A28" s="3">
        <v>21</v>
      </c>
      <c r="B28" s="58">
        <v>7.9600000000000005E-4</v>
      </c>
      <c r="C28" s="58">
        <v>7.9500000000000003E-4</v>
      </c>
      <c r="D28" s="59">
        <v>99036.800000000003</v>
      </c>
      <c r="E28" s="59">
        <v>78.8</v>
      </c>
      <c r="F28" s="61">
        <v>57.19</v>
      </c>
      <c r="G28" s="3" t="s">
        <v>12</v>
      </c>
      <c r="H28" s="3">
        <v>21</v>
      </c>
      <c r="I28" s="58">
        <v>3.3799999999999998E-4</v>
      </c>
      <c r="J28" s="58">
        <v>3.3799999999999998E-4</v>
      </c>
      <c r="K28" s="59">
        <v>99344.1</v>
      </c>
      <c r="L28" s="59">
        <v>33.6</v>
      </c>
      <c r="M28" s="61">
        <v>61.17</v>
      </c>
    </row>
    <row r="29" spans="1:13" x14ac:dyDescent="0.2">
      <c r="A29" s="3">
        <v>22</v>
      </c>
      <c r="B29" s="58">
        <v>7.1000000000000002E-4</v>
      </c>
      <c r="C29" s="58">
        <v>7.1000000000000002E-4</v>
      </c>
      <c r="D29" s="59">
        <v>98958.1</v>
      </c>
      <c r="E29" s="59">
        <v>70.2</v>
      </c>
      <c r="F29" s="61">
        <v>56.23</v>
      </c>
      <c r="G29" s="3" t="s">
        <v>12</v>
      </c>
      <c r="H29" s="3">
        <v>22</v>
      </c>
      <c r="I29" s="58">
        <v>1.3300000000000001E-4</v>
      </c>
      <c r="J29" s="58">
        <v>1.3300000000000001E-4</v>
      </c>
      <c r="K29" s="59">
        <v>99310.5</v>
      </c>
      <c r="L29" s="59">
        <v>13.2</v>
      </c>
      <c r="M29" s="61">
        <v>60.19</v>
      </c>
    </row>
    <row r="30" spans="1:13" x14ac:dyDescent="0.2">
      <c r="A30" s="3">
        <v>23</v>
      </c>
      <c r="B30" s="58">
        <v>8.4500000000000005E-4</v>
      </c>
      <c r="C30" s="58">
        <v>8.4400000000000002E-4</v>
      </c>
      <c r="D30" s="59">
        <v>98887.8</v>
      </c>
      <c r="E30" s="59">
        <v>83.5</v>
      </c>
      <c r="F30" s="61">
        <v>55.27</v>
      </c>
      <c r="G30" s="3" t="s">
        <v>12</v>
      </c>
      <c r="H30" s="3">
        <v>23</v>
      </c>
      <c r="I30" s="58">
        <v>2.5399999999999999E-4</v>
      </c>
      <c r="J30" s="58">
        <v>2.5399999999999999E-4</v>
      </c>
      <c r="K30" s="59">
        <v>99297.3</v>
      </c>
      <c r="L30" s="59">
        <v>25.3</v>
      </c>
      <c r="M30" s="61">
        <v>59.2</v>
      </c>
    </row>
    <row r="31" spans="1:13" x14ac:dyDescent="0.2">
      <c r="A31" s="3">
        <v>24</v>
      </c>
      <c r="B31" s="58">
        <v>7.2599999999999997E-4</v>
      </c>
      <c r="C31" s="58">
        <v>7.2599999999999997E-4</v>
      </c>
      <c r="D31" s="59">
        <v>98804.3</v>
      </c>
      <c r="E31" s="59">
        <v>71.7</v>
      </c>
      <c r="F31" s="61">
        <v>54.32</v>
      </c>
      <c r="G31" s="3" t="s">
        <v>12</v>
      </c>
      <c r="H31" s="3">
        <v>24</v>
      </c>
      <c r="I31" s="58">
        <v>1.74E-4</v>
      </c>
      <c r="J31" s="58">
        <v>1.74E-4</v>
      </c>
      <c r="K31" s="59">
        <v>99272</v>
      </c>
      <c r="L31" s="59">
        <v>17.3</v>
      </c>
      <c r="M31" s="61">
        <v>58.21</v>
      </c>
    </row>
    <row r="32" spans="1:13" x14ac:dyDescent="0.2">
      <c r="A32" s="3">
        <v>25</v>
      </c>
      <c r="B32" s="58">
        <v>6.8099999999999996E-4</v>
      </c>
      <c r="C32" s="58">
        <v>6.8099999999999996E-4</v>
      </c>
      <c r="D32" s="59">
        <v>98732.6</v>
      </c>
      <c r="E32" s="59">
        <v>67.2</v>
      </c>
      <c r="F32" s="61">
        <v>53.36</v>
      </c>
      <c r="G32" s="3" t="s">
        <v>12</v>
      </c>
      <c r="H32" s="3">
        <v>25</v>
      </c>
      <c r="I32" s="58">
        <v>3.3799999999999998E-4</v>
      </c>
      <c r="J32" s="58">
        <v>3.3799999999999998E-4</v>
      </c>
      <c r="K32" s="59">
        <v>99254.8</v>
      </c>
      <c r="L32" s="59">
        <v>33.5</v>
      </c>
      <c r="M32" s="61">
        <v>57.22</v>
      </c>
    </row>
    <row r="33" spans="1:13" x14ac:dyDescent="0.2">
      <c r="A33" s="3">
        <v>26</v>
      </c>
      <c r="B33" s="58">
        <v>7.0500000000000001E-4</v>
      </c>
      <c r="C33" s="58">
        <v>7.0500000000000001E-4</v>
      </c>
      <c r="D33" s="59">
        <v>98665.4</v>
      </c>
      <c r="E33" s="59">
        <v>69.5</v>
      </c>
      <c r="F33" s="61">
        <v>52.39</v>
      </c>
      <c r="G33" s="3" t="s">
        <v>12</v>
      </c>
      <c r="H33" s="3">
        <v>26</v>
      </c>
      <c r="I33" s="58">
        <v>3.1E-4</v>
      </c>
      <c r="J33" s="58">
        <v>3.1E-4</v>
      </c>
      <c r="K33" s="59">
        <v>99221.2</v>
      </c>
      <c r="L33" s="59">
        <v>30.8</v>
      </c>
      <c r="M33" s="61">
        <v>56.24</v>
      </c>
    </row>
    <row r="34" spans="1:13" x14ac:dyDescent="0.2">
      <c r="A34" s="3">
        <v>27</v>
      </c>
      <c r="B34" s="58">
        <v>8.5300000000000003E-4</v>
      </c>
      <c r="C34" s="58">
        <v>8.52E-4</v>
      </c>
      <c r="D34" s="59">
        <v>98595.9</v>
      </c>
      <c r="E34" s="59">
        <v>84</v>
      </c>
      <c r="F34" s="61">
        <v>51.43</v>
      </c>
      <c r="G34" s="3" t="s">
        <v>12</v>
      </c>
      <c r="H34" s="3">
        <v>27</v>
      </c>
      <c r="I34" s="58">
        <v>5.2899999999999996E-4</v>
      </c>
      <c r="J34" s="58">
        <v>5.2899999999999996E-4</v>
      </c>
      <c r="K34" s="59">
        <v>99190.399999999994</v>
      </c>
      <c r="L34" s="59">
        <v>52.5</v>
      </c>
      <c r="M34" s="61">
        <v>55.26</v>
      </c>
    </row>
    <row r="35" spans="1:13" x14ac:dyDescent="0.2">
      <c r="A35" s="3">
        <v>28</v>
      </c>
      <c r="B35" s="58">
        <v>1.1529999999999999E-3</v>
      </c>
      <c r="C35" s="58">
        <v>1.152E-3</v>
      </c>
      <c r="D35" s="59">
        <v>98511.9</v>
      </c>
      <c r="E35" s="59">
        <v>113.5</v>
      </c>
      <c r="F35" s="61">
        <v>50.48</v>
      </c>
      <c r="G35" s="3" t="s">
        <v>12</v>
      </c>
      <c r="H35" s="3">
        <v>28</v>
      </c>
      <c r="I35" s="58">
        <v>5.2599999999999999E-4</v>
      </c>
      <c r="J35" s="58">
        <v>5.2599999999999999E-4</v>
      </c>
      <c r="K35" s="59">
        <v>99138</v>
      </c>
      <c r="L35" s="59">
        <v>52.1</v>
      </c>
      <c r="M35" s="61">
        <v>54.29</v>
      </c>
    </row>
    <row r="36" spans="1:13" x14ac:dyDescent="0.2">
      <c r="A36" s="3">
        <v>29</v>
      </c>
      <c r="B36" s="58">
        <v>9.7999999999999997E-4</v>
      </c>
      <c r="C36" s="58">
        <v>9.7900000000000005E-4</v>
      </c>
      <c r="D36" s="59">
        <v>98398.399999999994</v>
      </c>
      <c r="E36" s="59">
        <v>96.4</v>
      </c>
      <c r="F36" s="61">
        <v>49.53</v>
      </c>
      <c r="G36" s="3" t="s">
        <v>12</v>
      </c>
      <c r="H36" s="3">
        <v>29</v>
      </c>
      <c r="I36" s="58">
        <v>3.1300000000000002E-4</v>
      </c>
      <c r="J36" s="58">
        <v>3.1300000000000002E-4</v>
      </c>
      <c r="K36" s="59">
        <v>99085.8</v>
      </c>
      <c r="L36" s="59">
        <v>31</v>
      </c>
      <c r="M36" s="61">
        <v>53.32</v>
      </c>
    </row>
    <row r="37" spans="1:13" x14ac:dyDescent="0.2">
      <c r="A37" s="3">
        <v>30</v>
      </c>
      <c r="B37" s="58">
        <v>9.5399999999999999E-4</v>
      </c>
      <c r="C37" s="58">
        <v>9.5299999999999996E-4</v>
      </c>
      <c r="D37" s="59">
        <v>98302</v>
      </c>
      <c r="E37" s="59">
        <v>93.7</v>
      </c>
      <c r="F37" s="61">
        <v>48.58</v>
      </c>
      <c r="G37" s="3" t="s">
        <v>12</v>
      </c>
      <c r="H37" s="3">
        <v>30</v>
      </c>
      <c r="I37" s="58">
        <v>3.8299999999999999E-4</v>
      </c>
      <c r="J37" s="58">
        <v>3.8299999999999999E-4</v>
      </c>
      <c r="K37" s="59">
        <v>99054.8</v>
      </c>
      <c r="L37" s="59">
        <v>37.9</v>
      </c>
      <c r="M37" s="61">
        <v>52.33</v>
      </c>
    </row>
    <row r="38" spans="1:13" x14ac:dyDescent="0.2">
      <c r="A38" s="3">
        <v>31</v>
      </c>
      <c r="B38" s="58">
        <v>1.3209999999999999E-3</v>
      </c>
      <c r="C38" s="58">
        <v>1.32E-3</v>
      </c>
      <c r="D38" s="59">
        <v>98208.3</v>
      </c>
      <c r="E38" s="59">
        <v>129.6</v>
      </c>
      <c r="F38" s="61">
        <v>47.63</v>
      </c>
      <c r="G38" s="3" t="s">
        <v>12</v>
      </c>
      <c r="H38" s="3">
        <v>31</v>
      </c>
      <c r="I38" s="58">
        <v>4.8299999999999998E-4</v>
      </c>
      <c r="J38" s="58">
        <v>4.8200000000000001E-4</v>
      </c>
      <c r="K38" s="59">
        <v>99016.8</v>
      </c>
      <c r="L38" s="59">
        <v>47.8</v>
      </c>
      <c r="M38" s="61">
        <v>51.35</v>
      </c>
    </row>
    <row r="39" spans="1:13" x14ac:dyDescent="0.2">
      <c r="A39" s="3">
        <v>32</v>
      </c>
      <c r="B39" s="58">
        <v>9.8799999999999995E-4</v>
      </c>
      <c r="C39" s="58">
        <v>9.8700000000000003E-4</v>
      </c>
      <c r="D39" s="59">
        <v>98078.6</v>
      </c>
      <c r="E39" s="59">
        <v>96.8</v>
      </c>
      <c r="F39" s="61">
        <v>46.69</v>
      </c>
      <c r="G39" s="3" t="s">
        <v>12</v>
      </c>
      <c r="H39" s="3">
        <v>32</v>
      </c>
      <c r="I39" s="58">
        <v>4.4900000000000002E-4</v>
      </c>
      <c r="J39" s="58">
        <v>4.4900000000000002E-4</v>
      </c>
      <c r="K39" s="59">
        <v>98969.1</v>
      </c>
      <c r="L39" s="59">
        <v>44.4</v>
      </c>
      <c r="M39" s="61">
        <v>50.38</v>
      </c>
    </row>
    <row r="40" spans="1:13" x14ac:dyDescent="0.2">
      <c r="A40" s="3">
        <v>33</v>
      </c>
      <c r="B40" s="58">
        <v>1.3140000000000001E-3</v>
      </c>
      <c r="C40" s="58">
        <v>1.3129999999999999E-3</v>
      </c>
      <c r="D40" s="59">
        <v>97981.8</v>
      </c>
      <c r="E40" s="59">
        <v>128.69999999999999</v>
      </c>
      <c r="F40" s="61">
        <v>45.73</v>
      </c>
      <c r="G40" s="3" t="s">
        <v>12</v>
      </c>
      <c r="H40" s="3">
        <v>33</v>
      </c>
      <c r="I40" s="58">
        <v>5.8100000000000003E-4</v>
      </c>
      <c r="J40" s="58">
        <v>5.8100000000000003E-4</v>
      </c>
      <c r="K40" s="59">
        <v>98924.7</v>
      </c>
      <c r="L40" s="59">
        <v>57.5</v>
      </c>
      <c r="M40" s="61">
        <v>49.4</v>
      </c>
    </row>
    <row r="41" spans="1:13" x14ac:dyDescent="0.2">
      <c r="A41" s="3">
        <v>34</v>
      </c>
      <c r="B41" s="58">
        <v>1.464E-3</v>
      </c>
      <c r="C41" s="58">
        <v>1.4630000000000001E-3</v>
      </c>
      <c r="D41" s="59">
        <v>97853.2</v>
      </c>
      <c r="E41" s="59">
        <v>143.1</v>
      </c>
      <c r="F41" s="61">
        <v>44.79</v>
      </c>
      <c r="G41" s="3" t="s">
        <v>12</v>
      </c>
      <c r="H41" s="3">
        <v>34</v>
      </c>
      <c r="I41" s="58">
        <v>7.3300000000000004E-4</v>
      </c>
      <c r="J41" s="58">
        <v>7.3300000000000004E-4</v>
      </c>
      <c r="K41" s="59">
        <v>98867.199999999997</v>
      </c>
      <c r="L41" s="59">
        <v>72.5</v>
      </c>
      <c r="M41" s="61">
        <v>48.43</v>
      </c>
    </row>
    <row r="42" spans="1:13" x14ac:dyDescent="0.2">
      <c r="A42" s="3">
        <v>35</v>
      </c>
      <c r="B42" s="58">
        <v>1.256E-3</v>
      </c>
      <c r="C42" s="58">
        <v>1.255E-3</v>
      </c>
      <c r="D42" s="59">
        <v>97710</v>
      </c>
      <c r="E42" s="59">
        <v>122.7</v>
      </c>
      <c r="F42" s="61">
        <v>43.86</v>
      </c>
      <c r="G42" s="3" t="s">
        <v>12</v>
      </c>
      <c r="H42" s="3">
        <v>35</v>
      </c>
      <c r="I42" s="58">
        <v>6.6399999999999999E-4</v>
      </c>
      <c r="J42" s="58">
        <v>6.6399999999999999E-4</v>
      </c>
      <c r="K42" s="59">
        <v>98794.7</v>
      </c>
      <c r="L42" s="59">
        <v>65.599999999999994</v>
      </c>
      <c r="M42" s="61">
        <v>47.46</v>
      </c>
    </row>
    <row r="43" spans="1:13" x14ac:dyDescent="0.2">
      <c r="A43" s="3">
        <v>36</v>
      </c>
      <c r="B43" s="58">
        <v>1.2080000000000001E-3</v>
      </c>
      <c r="C43" s="58">
        <v>1.207E-3</v>
      </c>
      <c r="D43" s="59">
        <v>97587.4</v>
      </c>
      <c r="E43" s="59">
        <v>117.8</v>
      </c>
      <c r="F43" s="61">
        <v>42.91</v>
      </c>
      <c r="G43" s="3" t="s">
        <v>12</v>
      </c>
      <c r="H43" s="3">
        <v>36</v>
      </c>
      <c r="I43" s="58">
        <v>7.3200000000000001E-4</v>
      </c>
      <c r="J43" s="58">
        <v>7.3200000000000001E-4</v>
      </c>
      <c r="K43" s="59">
        <v>98729.2</v>
      </c>
      <c r="L43" s="59">
        <v>72.3</v>
      </c>
      <c r="M43" s="61">
        <v>46.49</v>
      </c>
    </row>
    <row r="44" spans="1:13" x14ac:dyDescent="0.2">
      <c r="A44" s="3">
        <v>37</v>
      </c>
      <c r="B44" s="58">
        <v>1.4649999999999999E-3</v>
      </c>
      <c r="C44" s="58">
        <v>1.464E-3</v>
      </c>
      <c r="D44" s="59">
        <v>97469.5</v>
      </c>
      <c r="E44" s="59">
        <v>142.69999999999999</v>
      </c>
      <c r="F44" s="61">
        <v>41.96</v>
      </c>
      <c r="G44" s="3" t="s">
        <v>12</v>
      </c>
      <c r="H44" s="3">
        <v>37</v>
      </c>
      <c r="I44" s="58">
        <v>7.2300000000000001E-4</v>
      </c>
      <c r="J44" s="58">
        <v>7.2300000000000001E-4</v>
      </c>
      <c r="K44" s="59">
        <v>98656.9</v>
      </c>
      <c r="L44" s="59">
        <v>71.3</v>
      </c>
      <c r="M44" s="61">
        <v>45.53</v>
      </c>
    </row>
    <row r="45" spans="1:13" x14ac:dyDescent="0.2">
      <c r="A45" s="3">
        <v>38</v>
      </c>
      <c r="B45" s="58">
        <v>1.521E-3</v>
      </c>
      <c r="C45" s="58">
        <v>1.5200000000000001E-3</v>
      </c>
      <c r="D45" s="59">
        <v>97326.9</v>
      </c>
      <c r="E45" s="59">
        <v>147.9</v>
      </c>
      <c r="F45" s="61">
        <v>41.03</v>
      </c>
      <c r="G45" s="3" t="s">
        <v>12</v>
      </c>
      <c r="H45" s="3">
        <v>38</v>
      </c>
      <c r="I45" s="58">
        <v>9.0799999999999995E-4</v>
      </c>
      <c r="J45" s="58">
        <v>9.0799999999999995E-4</v>
      </c>
      <c r="K45" s="59">
        <v>98585.600000000006</v>
      </c>
      <c r="L45" s="59">
        <v>89.5</v>
      </c>
      <c r="M45" s="61">
        <v>44.56</v>
      </c>
    </row>
    <row r="46" spans="1:13" x14ac:dyDescent="0.2">
      <c r="A46" s="3">
        <v>39</v>
      </c>
      <c r="B46" s="58">
        <v>1.328E-3</v>
      </c>
      <c r="C46" s="58">
        <v>1.3270000000000001E-3</v>
      </c>
      <c r="D46" s="59">
        <v>97179</v>
      </c>
      <c r="E46" s="59">
        <v>129</v>
      </c>
      <c r="F46" s="61">
        <v>40.090000000000003</v>
      </c>
      <c r="G46" s="3" t="s">
        <v>12</v>
      </c>
      <c r="H46" s="3">
        <v>39</v>
      </c>
      <c r="I46" s="58">
        <v>6.8400000000000004E-4</v>
      </c>
      <c r="J46" s="58">
        <v>6.8400000000000004E-4</v>
      </c>
      <c r="K46" s="59">
        <v>98496.1</v>
      </c>
      <c r="L46" s="59">
        <v>67.3</v>
      </c>
      <c r="M46" s="61">
        <v>43.6</v>
      </c>
    </row>
    <row r="47" spans="1:13" x14ac:dyDescent="0.2">
      <c r="A47" s="3">
        <v>40</v>
      </c>
      <c r="B47" s="58">
        <v>1.8079999999999999E-3</v>
      </c>
      <c r="C47" s="58">
        <v>1.8060000000000001E-3</v>
      </c>
      <c r="D47" s="59">
        <v>97050</v>
      </c>
      <c r="E47" s="59">
        <v>175.3</v>
      </c>
      <c r="F47" s="61">
        <v>39.14</v>
      </c>
      <c r="G47" s="3" t="s">
        <v>12</v>
      </c>
      <c r="H47" s="3">
        <v>40</v>
      </c>
      <c r="I47" s="58">
        <v>9.1399999999999999E-4</v>
      </c>
      <c r="J47" s="58">
        <v>9.1299999999999997E-4</v>
      </c>
      <c r="K47" s="59">
        <v>98428.7</v>
      </c>
      <c r="L47" s="59">
        <v>89.9</v>
      </c>
      <c r="M47" s="61">
        <v>42.63</v>
      </c>
    </row>
    <row r="48" spans="1:13" x14ac:dyDescent="0.2">
      <c r="A48" s="3">
        <v>41</v>
      </c>
      <c r="B48" s="58">
        <v>2.2729999999999998E-3</v>
      </c>
      <c r="C48" s="58">
        <v>2.2699999999999999E-3</v>
      </c>
      <c r="D48" s="59">
        <v>96874.7</v>
      </c>
      <c r="E48" s="59">
        <v>219.9</v>
      </c>
      <c r="F48" s="61">
        <v>38.21</v>
      </c>
      <c r="G48" s="3" t="s">
        <v>12</v>
      </c>
      <c r="H48" s="3">
        <v>41</v>
      </c>
      <c r="I48" s="58">
        <v>1.078E-3</v>
      </c>
      <c r="J48" s="58">
        <v>1.077E-3</v>
      </c>
      <c r="K48" s="59">
        <v>98338.9</v>
      </c>
      <c r="L48" s="59">
        <v>105.9</v>
      </c>
      <c r="M48" s="61">
        <v>41.67</v>
      </c>
    </row>
    <row r="49" spans="1:13" x14ac:dyDescent="0.2">
      <c r="A49" s="3">
        <v>42</v>
      </c>
      <c r="B49" s="58">
        <v>1.866E-3</v>
      </c>
      <c r="C49" s="58">
        <v>1.8649999999999999E-3</v>
      </c>
      <c r="D49" s="59">
        <v>96654.7</v>
      </c>
      <c r="E49" s="59">
        <v>180.2</v>
      </c>
      <c r="F49" s="61">
        <v>37.299999999999997</v>
      </c>
      <c r="G49" s="3" t="s">
        <v>12</v>
      </c>
      <c r="H49" s="3">
        <v>42</v>
      </c>
      <c r="I49" s="58">
        <v>1.0430000000000001E-3</v>
      </c>
      <c r="J49" s="58">
        <v>1.0430000000000001E-3</v>
      </c>
      <c r="K49" s="59">
        <v>98232.9</v>
      </c>
      <c r="L49" s="59">
        <v>102.4</v>
      </c>
      <c r="M49" s="61">
        <v>40.71</v>
      </c>
    </row>
    <row r="50" spans="1:13" x14ac:dyDescent="0.2">
      <c r="A50" s="3">
        <v>43</v>
      </c>
      <c r="B50" s="58">
        <v>2.2079999999999999E-3</v>
      </c>
      <c r="C50" s="58">
        <v>2.2060000000000001E-3</v>
      </c>
      <c r="D50" s="59">
        <v>96474.5</v>
      </c>
      <c r="E50" s="59">
        <v>212.8</v>
      </c>
      <c r="F50" s="61">
        <v>36.36</v>
      </c>
      <c r="G50" s="3" t="s">
        <v>12</v>
      </c>
      <c r="H50" s="3">
        <v>43</v>
      </c>
      <c r="I50" s="58">
        <v>1.2049999999999999E-3</v>
      </c>
      <c r="J50" s="58">
        <v>1.2049999999999999E-3</v>
      </c>
      <c r="K50" s="59">
        <v>98130.5</v>
      </c>
      <c r="L50" s="59">
        <v>118.2</v>
      </c>
      <c r="M50" s="61">
        <v>39.75</v>
      </c>
    </row>
    <row r="51" spans="1:13" x14ac:dyDescent="0.2">
      <c r="A51" s="3">
        <v>44</v>
      </c>
      <c r="B51" s="58">
        <v>2.2070000000000002E-3</v>
      </c>
      <c r="C51" s="58">
        <v>2.2049999999999999E-3</v>
      </c>
      <c r="D51" s="59">
        <v>96261.7</v>
      </c>
      <c r="E51" s="59">
        <v>212.2</v>
      </c>
      <c r="F51" s="61">
        <v>35.44</v>
      </c>
      <c r="G51" s="3" t="s">
        <v>12</v>
      </c>
      <c r="H51" s="3">
        <v>44</v>
      </c>
      <c r="I51" s="58">
        <v>1.619E-3</v>
      </c>
      <c r="J51" s="58">
        <v>1.6180000000000001E-3</v>
      </c>
      <c r="K51" s="59">
        <v>98012.2</v>
      </c>
      <c r="L51" s="59">
        <v>158.6</v>
      </c>
      <c r="M51" s="61">
        <v>38.799999999999997</v>
      </c>
    </row>
    <row r="52" spans="1:13" x14ac:dyDescent="0.2">
      <c r="A52" s="3">
        <v>45</v>
      </c>
      <c r="B52" s="58">
        <v>2.7060000000000001E-3</v>
      </c>
      <c r="C52" s="58">
        <v>2.702E-3</v>
      </c>
      <c r="D52" s="59">
        <v>96049.5</v>
      </c>
      <c r="E52" s="59">
        <v>259.5</v>
      </c>
      <c r="F52" s="61">
        <v>34.520000000000003</v>
      </c>
      <c r="G52" s="3" t="s">
        <v>12</v>
      </c>
      <c r="H52" s="3">
        <v>45</v>
      </c>
      <c r="I52" s="58">
        <v>1.57E-3</v>
      </c>
      <c r="J52" s="58">
        <v>1.5690000000000001E-3</v>
      </c>
      <c r="K52" s="59">
        <v>97853.7</v>
      </c>
      <c r="L52" s="59">
        <v>153.5</v>
      </c>
      <c r="M52" s="61">
        <v>37.86</v>
      </c>
    </row>
    <row r="53" spans="1:13" x14ac:dyDescent="0.2">
      <c r="A53" s="3">
        <v>46</v>
      </c>
      <c r="B53" s="58">
        <v>2.6020000000000001E-3</v>
      </c>
      <c r="C53" s="58">
        <v>2.5990000000000002E-3</v>
      </c>
      <c r="D53" s="59">
        <v>95790</v>
      </c>
      <c r="E53" s="59">
        <v>248.9</v>
      </c>
      <c r="F53" s="61">
        <v>33.61</v>
      </c>
      <c r="G53" s="3" t="s">
        <v>12</v>
      </c>
      <c r="H53" s="3">
        <v>46</v>
      </c>
      <c r="I53" s="58">
        <v>1.6919999999999999E-3</v>
      </c>
      <c r="J53" s="58">
        <v>1.691E-3</v>
      </c>
      <c r="K53" s="59">
        <v>97700.2</v>
      </c>
      <c r="L53" s="59">
        <v>165.2</v>
      </c>
      <c r="M53" s="61">
        <v>36.92</v>
      </c>
    </row>
    <row r="54" spans="1:13" x14ac:dyDescent="0.2">
      <c r="A54" s="3">
        <v>47</v>
      </c>
      <c r="B54" s="58">
        <v>2.8119999999999998E-3</v>
      </c>
      <c r="C54" s="58">
        <v>2.8089999999999999E-3</v>
      </c>
      <c r="D54" s="59">
        <v>95541</v>
      </c>
      <c r="E54" s="59">
        <v>268.3</v>
      </c>
      <c r="F54" s="61">
        <v>32.700000000000003</v>
      </c>
      <c r="G54" s="3" t="s">
        <v>12</v>
      </c>
      <c r="H54" s="3">
        <v>47</v>
      </c>
      <c r="I54" s="58">
        <v>1.9710000000000001E-3</v>
      </c>
      <c r="J54" s="58">
        <v>1.9689999999999998E-3</v>
      </c>
      <c r="K54" s="59">
        <v>97535</v>
      </c>
      <c r="L54" s="59">
        <v>192</v>
      </c>
      <c r="M54" s="61">
        <v>35.979999999999997</v>
      </c>
    </row>
    <row r="55" spans="1:13" x14ac:dyDescent="0.2">
      <c r="A55" s="3">
        <v>48</v>
      </c>
      <c r="B55" s="58">
        <v>2.5990000000000002E-3</v>
      </c>
      <c r="C55" s="58">
        <v>2.5950000000000001E-3</v>
      </c>
      <c r="D55" s="59">
        <v>95272.7</v>
      </c>
      <c r="E55" s="59">
        <v>247.3</v>
      </c>
      <c r="F55" s="61">
        <v>31.79</v>
      </c>
      <c r="G55" s="3" t="s">
        <v>12</v>
      </c>
      <c r="H55" s="3">
        <v>48</v>
      </c>
      <c r="I55" s="58">
        <v>2.1589999999999999E-3</v>
      </c>
      <c r="J55" s="58">
        <v>2.1570000000000001E-3</v>
      </c>
      <c r="K55" s="59">
        <v>97342.9</v>
      </c>
      <c r="L55" s="59">
        <v>210</v>
      </c>
      <c r="M55" s="61">
        <v>35.049999999999997</v>
      </c>
    </row>
    <row r="56" spans="1:13" x14ac:dyDescent="0.2">
      <c r="A56" s="3">
        <v>49</v>
      </c>
      <c r="B56" s="58">
        <v>3.5590000000000001E-3</v>
      </c>
      <c r="C56" s="58">
        <v>3.5530000000000002E-3</v>
      </c>
      <c r="D56" s="59">
        <v>95025.4</v>
      </c>
      <c r="E56" s="59">
        <v>337.6</v>
      </c>
      <c r="F56" s="61">
        <v>30.87</v>
      </c>
      <c r="G56" s="3" t="s">
        <v>12</v>
      </c>
      <c r="H56" s="3">
        <v>49</v>
      </c>
      <c r="I56" s="58">
        <v>2.0049999999999998E-3</v>
      </c>
      <c r="J56" s="58">
        <v>2.003E-3</v>
      </c>
      <c r="K56" s="59">
        <v>97133</v>
      </c>
      <c r="L56" s="59">
        <v>194.5</v>
      </c>
      <c r="M56" s="61">
        <v>34.130000000000003</v>
      </c>
    </row>
    <row r="57" spans="1:13" x14ac:dyDescent="0.2">
      <c r="A57" s="3">
        <v>50</v>
      </c>
      <c r="B57" s="58">
        <v>4.2040000000000003E-3</v>
      </c>
      <c r="C57" s="58">
        <v>4.1960000000000001E-3</v>
      </c>
      <c r="D57" s="59">
        <v>94687.8</v>
      </c>
      <c r="E57" s="59">
        <v>397.3</v>
      </c>
      <c r="F57" s="61">
        <v>29.98</v>
      </c>
      <c r="G57" s="3" t="s">
        <v>12</v>
      </c>
      <c r="H57" s="3">
        <v>50</v>
      </c>
      <c r="I57" s="58">
        <v>2.712E-3</v>
      </c>
      <c r="J57" s="58">
        <v>2.709E-3</v>
      </c>
      <c r="K57" s="59">
        <v>96938.4</v>
      </c>
      <c r="L57" s="59">
        <v>262.60000000000002</v>
      </c>
      <c r="M57" s="61">
        <v>33.200000000000003</v>
      </c>
    </row>
    <row r="58" spans="1:13" x14ac:dyDescent="0.2">
      <c r="A58" s="3">
        <v>51</v>
      </c>
      <c r="B58" s="58">
        <v>4.0470000000000002E-3</v>
      </c>
      <c r="C58" s="58">
        <v>4.0390000000000001E-3</v>
      </c>
      <c r="D58" s="59">
        <v>94290.6</v>
      </c>
      <c r="E58" s="59">
        <v>380.8</v>
      </c>
      <c r="F58" s="61">
        <v>29.1</v>
      </c>
      <c r="G58" s="3" t="s">
        <v>12</v>
      </c>
      <c r="H58" s="3">
        <v>51</v>
      </c>
      <c r="I58" s="58">
        <v>2.8570000000000002E-3</v>
      </c>
      <c r="J58" s="58">
        <v>2.8530000000000001E-3</v>
      </c>
      <c r="K58" s="59">
        <v>96675.8</v>
      </c>
      <c r="L58" s="59">
        <v>275.8</v>
      </c>
      <c r="M58" s="61">
        <v>32.29</v>
      </c>
    </row>
    <row r="59" spans="1:13" x14ac:dyDescent="0.2">
      <c r="A59" s="3">
        <v>52</v>
      </c>
      <c r="B59" s="58">
        <v>4.1510000000000002E-3</v>
      </c>
      <c r="C59" s="58">
        <v>4.143E-3</v>
      </c>
      <c r="D59" s="59">
        <v>93909.8</v>
      </c>
      <c r="E59" s="59">
        <v>389.1</v>
      </c>
      <c r="F59" s="61">
        <v>28.22</v>
      </c>
      <c r="G59" s="3" t="s">
        <v>12</v>
      </c>
      <c r="H59" s="3">
        <v>52</v>
      </c>
      <c r="I59" s="58">
        <v>3.2810000000000001E-3</v>
      </c>
      <c r="J59" s="58">
        <v>3.2750000000000001E-3</v>
      </c>
      <c r="K59" s="59">
        <v>96400.1</v>
      </c>
      <c r="L59" s="59">
        <v>315.8</v>
      </c>
      <c r="M59" s="61">
        <v>31.38</v>
      </c>
    </row>
    <row r="60" spans="1:13" x14ac:dyDescent="0.2">
      <c r="A60" s="3">
        <v>53</v>
      </c>
      <c r="B60" s="58">
        <v>5.1209999999999997E-3</v>
      </c>
      <c r="C60" s="58">
        <v>5.1079999999999997E-3</v>
      </c>
      <c r="D60" s="59">
        <v>93520.7</v>
      </c>
      <c r="E60" s="59">
        <v>477.7</v>
      </c>
      <c r="F60" s="61">
        <v>27.34</v>
      </c>
      <c r="G60" s="3" t="s">
        <v>12</v>
      </c>
      <c r="H60" s="3">
        <v>53</v>
      </c>
      <c r="I60" s="58">
        <v>3.094E-3</v>
      </c>
      <c r="J60" s="58">
        <v>3.0890000000000002E-3</v>
      </c>
      <c r="K60" s="59">
        <v>96084.3</v>
      </c>
      <c r="L60" s="59">
        <v>296.8</v>
      </c>
      <c r="M60" s="61">
        <v>30.48</v>
      </c>
    </row>
    <row r="61" spans="1:13" x14ac:dyDescent="0.2">
      <c r="A61" s="3">
        <v>54</v>
      </c>
      <c r="B61" s="58">
        <v>5.0569999999999999E-3</v>
      </c>
      <c r="C61" s="58">
        <v>5.0439999999999999E-3</v>
      </c>
      <c r="D61" s="59">
        <v>93043</v>
      </c>
      <c r="E61" s="59">
        <v>469.3</v>
      </c>
      <c r="F61" s="61">
        <v>26.47</v>
      </c>
      <c r="G61" s="3" t="s">
        <v>12</v>
      </c>
      <c r="H61" s="3">
        <v>54</v>
      </c>
      <c r="I61" s="58">
        <v>3.6949999999999999E-3</v>
      </c>
      <c r="J61" s="58">
        <v>3.6879999999999999E-3</v>
      </c>
      <c r="K61" s="59">
        <v>95787.5</v>
      </c>
      <c r="L61" s="59">
        <v>353.2</v>
      </c>
      <c r="M61" s="61">
        <v>29.57</v>
      </c>
    </row>
    <row r="62" spans="1:13" x14ac:dyDescent="0.2">
      <c r="A62" s="3">
        <v>55</v>
      </c>
      <c r="B62" s="58">
        <v>5.9090000000000002E-3</v>
      </c>
      <c r="C62" s="58">
        <v>5.8919999999999997E-3</v>
      </c>
      <c r="D62" s="59">
        <v>92573.7</v>
      </c>
      <c r="E62" s="59">
        <v>545.4</v>
      </c>
      <c r="F62" s="61">
        <v>25.6</v>
      </c>
      <c r="G62" s="3" t="s">
        <v>12</v>
      </c>
      <c r="H62" s="3">
        <v>55</v>
      </c>
      <c r="I62" s="58">
        <v>3.5760000000000002E-3</v>
      </c>
      <c r="J62" s="58">
        <v>3.5699999999999998E-3</v>
      </c>
      <c r="K62" s="59">
        <v>95434.3</v>
      </c>
      <c r="L62" s="59">
        <v>340.7</v>
      </c>
      <c r="M62" s="61">
        <v>28.68</v>
      </c>
    </row>
    <row r="63" spans="1:13" x14ac:dyDescent="0.2">
      <c r="A63" s="3">
        <v>56</v>
      </c>
      <c r="B63" s="58">
        <v>5.764E-3</v>
      </c>
      <c r="C63" s="58">
        <v>5.7479999999999996E-3</v>
      </c>
      <c r="D63" s="59">
        <v>92028.3</v>
      </c>
      <c r="E63" s="59">
        <v>528.9</v>
      </c>
      <c r="F63" s="61">
        <v>24.75</v>
      </c>
      <c r="G63" s="3" t="s">
        <v>12</v>
      </c>
      <c r="H63" s="3">
        <v>56</v>
      </c>
      <c r="I63" s="58">
        <v>3.8400000000000001E-3</v>
      </c>
      <c r="J63" s="58">
        <v>3.833E-3</v>
      </c>
      <c r="K63" s="59">
        <v>95093.6</v>
      </c>
      <c r="L63" s="59">
        <v>364.5</v>
      </c>
      <c r="M63" s="61">
        <v>27.78</v>
      </c>
    </row>
    <row r="64" spans="1:13" x14ac:dyDescent="0.2">
      <c r="A64" s="3">
        <v>57</v>
      </c>
      <c r="B64" s="58">
        <v>6.4339999999999996E-3</v>
      </c>
      <c r="C64" s="58">
        <v>6.4140000000000004E-3</v>
      </c>
      <c r="D64" s="59">
        <v>91499.3</v>
      </c>
      <c r="E64" s="59">
        <v>586.79999999999995</v>
      </c>
      <c r="F64" s="61">
        <v>23.89</v>
      </c>
      <c r="G64" s="3" t="s">
        <v>12</v>
      </c>
      <c r="H64" s="3">
        <v>57</v>
      </c>
      <c r="I64" s="58">
        <v>4.4390000000000002E-3</v>
      </c>
      <c r="J64" s="58">
        <v>4.4289999999999998E-3</v>
      </c>
      <c r="K64" s="59">
        <v>94729.1</v>
      </c>
      <c r="L64" s="59">
        <v>419.6</v>
      </c>
      <c r="M64" s="61">
        <v>26.88</v>
      </c>
    </row>
    <row r="65" spans="1:13" x14ac:dyDescent="0.2">
      <c r="A65" s="3">
        <v>58</v>
      </c>
      <c r="B65" s="58">
        <v>7.8659999999999997E-3</v>
      </c>
      <c r="C65" s="58">
        <v>7.8359999999999992E-3</v>
      </c>
      <c r="D65" s="59">
        <v>90912.5</v>
      </c>
      <c r="E65" s="59">
        <v>712.4</v>
      </c>
      <c r="F65" s="61">
        <v>23.04</v>
      </c>
      <c r="G65" s="3" t="s">
        <v>12</v>
      </c>
      <c r="H65" s="3">
        <v>58</v>
      </c>
      <c r="I65" s="58">
        <v>4.9049999999999996E-3</v>
      </c>
      <c r="J65" s="58">
        <v>4.8929999999999998E-3</v>
      </c>
      <c r="K65" s="59">
        <v>94309.6</v>
      </c>
      <c r="L65" s="59">
        <v>461.5</v>
      </c>
      <c r="M65" s="61">
        <v>26</v>
      </c>
    </row>
    <row r="66" spans="1:13" x14ac:dyDescent="0.2">
      <c r="A66" s="3">
        <v>59</v>
      </c>
      <c r="B66" s="58">
        <v>8.3239999999999998E-3</v>
      </c>
      <c r="C66" s="58">
        <v>8.2900000000000005E-3</v>
      </c>
      <c r="D66" s="59">
        <v>90200.1</v>
      </c>
      <c r="E66" s="59">
        <v>747.7</v>
      </c>
      <c r="F66" s="61">
        <v>22.22</v>
      </c>
      <c r="G66" s="3" t="s">
        <v>12</v>
      </c>
      <c r="H66" s="3">
        <v>59</v>
      </c>
      <c r="I66" s="58">
        <v>5.62E-3</v>
      </c>
      <c r="J66" s="58">
        <v>5.6039999999999996E-3</v>
      </c>
      <c r="K66" s="59">
        <v>93848.1</v>
      </c>
      <c r="L66" s="59">
        <v>526</v>
      </c>
      <c r="M66" s="61">
        <v>25.13</v>
      </c>
    </row>
    <row r="67" spans="1:13" x14ac:dyDescent="0.2">
      <c r="A67" s="3">
        <v>60</v>
      </c>
      <c r="B67" s="58">
        <v>8.881E-3</v>
      </c>
      <c r="C67" s="58">
        <v>8.8419999999999992E-3</v>
      </c>
      <c r="D67" s="59">
        <v>89452.4</v>
      </c>
      <c r="E67" s="59">
        <v>791</v>
      </c>
      <c r="F67" s="61">
        <v>21.4</v>
      </c>
      <c r="G67" s="3" t="s">
        <v>12</v>
      </c>
      <c r="H67" s="3">
        <v>60</v>
      </c>
      <c r="I67" s="58">
        <v>6.306E-3</v>
      </c>
      <c r="J67" s="58">
        <v>6.2870000000000001E-3</v>
      </c>
      <c r="K67" s="59">
        <v>93322.2</v>
      </c>
      <c r="L67" s="59">
        <v>586.70000000000005</v>
      </c>
      <c r="M67" s="61">
        <v>24.27</v>
      </c>
    </row>
    <row r="68" spans="1:13" x14ac:dyDescent="0.2">
      <c r="A68" s="3">
        <v>61</v>
      </c>
      <c r="B68" s="58">
        <v>8.8020000000000008E-3</v>
      </c>
      <c r="C68" s="58">
        <v>8.763E-3</v>
      </c>
      <c r="D68" s="59">
        <v>88661.5</v>
      </c>
      <c r="E68" s="59">
        <v>776.9</v>
      </c>
      <c r="F68" s="61">
        <v>20.59</v>
      </c>
      <c r="G68" s="3" t="s">
        <v>12</v>
      </c>
      <c r="H68" s="3">
        <v>61</v>
      </c>
      <c r="I68" s="58">
        <v>6.6600000000000001E-3</v>
      </c>
      <c r="J68" s="58">
        <v>6.6379999999999998E-3</v>
      </c>
      <c r="K68" s="59">
        <v>92735.5</v>
      </c>
      <c r="L68" s="59">
        <v>615.5</v>
      </c>
      <c r="M68" s="61">
        <v>23.42</v>
      </c>
    </row>
    <row r="69" spans="1:13" x14ac:dyDescent="0.2">
      <c r="A69" s="3">
        <v>62</v>
      </c>
      <c r="B69" s="58">
        <v>1.0263E-2</v>
      </c>
      <c r="C69" s="58">
        <v>1.021E-2</v>
      </c>
      <c r="D69" s="59">
        <v>87884.5</v>
      </c>
      <c r="E69" s="59">
        <v>897.3</v>
      </c>
      <c r="F69" s="61">
        <v>19.77</v>
      </c>
      <c r="G69" s="3" t="s">
        <v>12</v>
      </c>
      <c r="H69" s="3">
        <v>62</v>
      </c>
      <c r="I69" s="58">
        <v>7.3410000000000003E-3</v>
      </c>
      <c r="J69" s="58">
        <v>7.3140000000000002E-3</v>
      </c>
      <c r="K69" s="59">
        <v>92119.9</v>
      </c>
      <c r="L69" s="59">
        <v>673.8</v>
      </c>
      <c r="M69" s="61">
        <v>22.57</v>
      </c>
    </row>
    <row r="70" spans="1:13" x14ac:dyDescent="0.2">
      <c r="A70" s="3">
        <v>63</v>
      </c>
      <c r="B70" s="58">
        <v>1.1887E-2</v>
      </c>
      <c r="C70" s="58">
        <v>1.1816999999999999E-2</v>
      </c>
      <c r="D70" s="59">
        <v>86987.199999999997</v>
      </c>
      <c r="E70" s="59">
        <v>1027.9000000000001</v>
      </c>
      <c r="F70" s="61">
        <v>18.97</v>
      </c>
      <c r="G70" s="3" t="s">
        <v>12</v>
      </c>
      <c r="H70" s="3">
        <v>63</v>
      </c>
      <c r="I70" s="58">
        <v>8.3009999999999994E-3</v>
      </c>
      <c r="J70" s="58">
        <v>8.2660000000000008E-3</v>
      </c>
      <c r="K70" s="59">
        <v>91446.1</v>
      </c>
      <c r="L70" s="59">
        <v>755.9</v>
      </c>
      <c r="M70" s="61">
        <v>21.73</v>
      </c>
    </row>
    <row r="71" spans="1:13" x14ac:dyDescent="0.2">
      <c r="A71" s="3">
        <v>64</v>
      </c>
      <c r="B71" s="58">
        <v>1.3079E-2</v>
      </c>
      <c r="C71" s="58">
        <v>1.2995E-2</v>
      </c>
      <c r="D71" s="59">
        <v>85959.3</v>
      </c>
      <c r="E71" s="59">
        <v>1117</v>
      </c>
      <c r="F71" s="61">
        <v>18.190000000000001</v>
      </c>
      <c r="G71" s="3" t="s">
        <v>12</v>
      </c>
      <c r="H71" s="3">
        <v>64</v>
      </c>
      <c r="I71" s="58">
        <v>8.5900000000000004E-3</v>
      </c>
      <c r="J71" s="58">
        <v>8.5540000000000008E-3</v>
      </c>
      <c r="K71" s="59">
        <v>90690.2</v>
      </c>
      <c r="L71" s="59">
        <v>775.7</v>
      </c>
      <c r="M71" s="61">
        <v>20.91</v>
      </c>
    </row>
    <row r="72" spans="1:13" x14ac:dyDescent="0.2">
      <c r="A72" s="3">
        <v>65</v>
      </c>
      <c r="B72" s="58">
        <v>1.5424999999999999E-2</v>
      </c>
      <c r="C72" s="58">
        <v>1.5306999999999999E-2</v>
      </c>
      <c r="D72" s="59">
        <v>84842.3</v>
      </c>
      <c r="E72" s="59">
        <v>1298.7</v>
      </c>
      <c r="F72" s="61">
        <v>17.420000000000002</v>
      </c>
      <c r="G72" s="3" t="s">
        <v>12</v>
      </c>
      <c r="H72" s="3">
        <v>65</v>
      </c>
      <c r="I72" s="58">
        <v>9.4240000000000001E-3</v>
      </c>
      <c r="J72" s="58">
        <v>9.3799999999999994E-3</v>
      </c>
      <c r="K72" s="59">
        <v>89914.5</v>
      </c>
      <c r="L72" s="59">
        <v>843.4</v>
      </c>
      <c r="M72" s="61">
        <v>20.079999999999998</v>
      </c>
    </row>
    <row r="73" spans="1:13" x14ac:dyDescent="0.2">
      <c r="A73" s="3">
        <v>66</v>
      </c>
      <c r="B73" s="58">
        <v>1.5809E-2</v>
      </c>
      <c r="C73" s="58">
        <v>1.5685000000000001E-2</v>
      </c>
      <c r="D73" s="59">
        <v>83543.600000000006</v>
      </c>
      <c r="E73" s="59">
        <v>1310.4000000000001</v>
      </c>
      <c r="F73" s="61">
        <v>16.68</v>
      </c>
      <c r="G73" s="3" t="s">
        <v>12</v>
      </c>
      <c r="H73" s="3">
        <v>66</v>
      </c>
      <c r="I73" s="58">
        <v>1.0283E-2</v>
      </c>
      <c r="J73" s="58">
        <v>1.023E-2</v>
      </c>
      <c r="K73" s="59">
        <v>89071.1</v>
      </c>
      <c r="L73" s="59">
        <v>911.2</v>
      </c>
      <c r="M73" s="61">
        <v>19.27</v>
      </c>
    </row>
    <row r="74" spans="1:13" x14ac:dyDescent="0.2">
      <c r="A74" s="3">
        <v>67</v>
      </c>
      <c r="B74" s="58">
        <v>1.7672E-2</v>
      </c>
      <c r="C74" s="58">
        <v>1.7517000000000001E-2</v>
      </c>
      <c r="D74" s="59">
        <v>82233.2</v>
      </c>
      <c r="E74" s="59">
        <v>1440.5</v>
      </c>
      <c r="F74" s="61">
        <v>15.94</v>
      </c>
      <c r="G74" s="3" t="s">
        <v>12</v>
      </c>
      <c r="H74" s="3">
        <v>67</v>
      </c>
      <c r="I74" s="58">
        <v>1.1179E-2</v>
      </c>
      <c r="J74" s="58">
        <v>1.1117E-2</v>
      </c>
      <c r="K74" s="59">
        <v>88159.9</v>
      </c>
      <c r="L74" s="59">
        <v>980.1</v>
      </c>
      <c r="M74" s="61">
        <v>18.46</v>
      </c>
    </row>
    <row r="75" spans="1:13" x14ac:dyDescent="0.2">
      <c r="A75" s="3">
        <v>68</v>
      </c>
      <c r="B75" s="58">
        <v>1.9442999999999998E-2</v>
      </c>
      <c r="C75" s="58">
        <v>1.9255000000000001E-2</v>
      </c>
      <c r="D75" s="59">
        <v>80792.7</v>
      </c>
      <c r="E75" s="59">
        <v>1555.7</v>
      </c>
      <c r="F75" s="61">
        <v>15.22</v>
      </c>
      <c r="G75" s="3" t="s">
        <v>12</v>
      </c>
      <c r="H75" s="3">
        <v>68</v>
      </c>
      <c r="I75" s="58">
        <v>1.3275E-2</v>
      </c>
      <c r="J75" s="58">
        <v>1.3187000000000001E-2</v>
      </c>
      <c r="K75" s="59">
        <v>87179.8</v>
      </c>
      <c r="L75" s="59">
        <v>1149.7</v>
      </c>
      <c r="M75" s="61">
        <v>17.670000000000002</v>
      </c>
    </row>
    <row r="76" spans="1:13" x14ac:dyDescent="0.2">
      <c r="A76" s="3">
        <v>69</v>
      </c>
      <c r="B76" s="58">
        <v>2.1152000000000001E-2</v>
      </c>
      <c r="C76" s="58">
        <v>2.0930000000000001E-2</v>
      </c>
      <c r="D76" s="59">
        <v>79237</v>
      </c>
      <c r="E76" s="59">
        <v>1658.5</v>
      </c>
      <c r="F76" s="61">
        <v>14.51</v>
      </c>
      <c r="G76" s="3" t="s">
        <v>12</v>
      </c>
      <c r="H76" s="3">
        <v>69</v>
      </c>
      <c r="I76" s="58">
        <v>1.2656000000000001E-2</v>
      </c>
      <c r="J76" s="58">
        <v>1.2576E-2</v>
      </c>
      <c r="K76" s="59">
        <v>86030.2</v>
      </c>
      <c r="L76" s="59">
        <v>1081.9000000000001</v>
      </c>
      <c r="M76" s="61">
        <v>16.899999999999999</v>
      </c>
    </row>
    <row r="77" spans="1:13" x14ac:dyDescent="0.2">
      <c r="A77" s="3">
        <v>70</v>
      </c>
      <c r="B77" s="58">
        <v>2.3370999999999999E-2</v>
      </c>
      <c r="C77" s="58">
        <v>2.3101E-2</v>
      </c>
      <c r="D77" s="59">
        <v>77578.600000000006</v>
      </c>
      <c r="E77" s="59">
        <v>1792.2</v>
      </c>
      <c r="F77" s="61">
        <v>13.81</v>
      </c>
      <c r="G77" s="3" t="s">
        <v>12</v>
      </c>
      <c r="H77" s="3">
        <v>70</v>
      </c>
      <c r="I77" s="58">
        <v>1.5630999999999999E-2</v>
      </c>
      <c r="J77" s="58">
        <v>1.5509E-2</v>
      </c>
      <c r="K77" s="59">
        <v>84948.2</v>
      </c>
      <c r="L77" s="59">
        <v>1317.5</v>
      </c>
      <c r="M77" s="61">
        <v>16.100000000000001</v>
      </c>
    </row>
    <row r="78" spans="1:13" x14ac:dyDescent="0.2">
      <c r="A78" s="3">
        <v>71</v>
      </c>
      <c r="B78" s="58">
        <v>2.6742999999999999E-2</v>
      </c>
      <c r="C78" s="58">
        <v>2.639E-2</v>
      </c>
      <c r="D78" s="59">
        <v>75786.399999999994</v>
      </c>
      <c r="E78" s="59">
        <v>2000</v>
      </c>
      <c r="F78" s="61">
        <v>13.12</v>
      </c>
      <c r="G78" s="3" t="s">
        <v>12</v>
      </c>
      <c r="H78" s="3">
        <v>71</v>
      </c>
      <c r="I78" s="58">
        <v>1.6219000000000001E-2</v>
      </c>
      <c r="J78" s="58">
        <v>1.6088000000000002E-2</v>
      </c>
      <c r="K78" s="59">
        <v>83630.7</v>
      </c>
      <c r="L78" s="59">
        <v>1345.5</v>
      </c>
      <c r="M78" s="61">
        <v>15.35</v>
      </c>
    </row>
    <row r="79" spans="1:13" x14ac:dyDescent="0.2">
      <c r="A79" s="3">
        <v>72</v>
      </c>
      <c r="B79" s="58">
        <v>2.9020000000000001E-2</v>
      </c>
      <c r="C79" s="58">
        <v>2.8604999999999998E-2</v>
      </c>
      <c r="D79" s="59">
        <v>73786.399999999994</v>
      </c>
      <c r="E79" s="59">
        <v>2110.6999999999998</v>
      </c>
      <c r="F79" s="61">
        <v>12.46</v>
      </c>
      <c r="G79" s="3" t="s">
        <v>12</v>
      </c>
      <c r="H79" s="3">
        <v>72</v>
      </c>
      <c r="I79" s="58">
        <v>1.8783000000000001E-2</v>
      </c>
      <c r="J79" s="58">
        <v>1.8608E-2</v>
      </c>
      <c r="K79" s="59">
        <v>82285.2</v>
      </c>
      <c r="L79" s="59">
        <v>1531.2</v>
      </c>
      <c r="M79" s="61">
        <v>14.59</v>
      </c>
    </row>
    <row r="80" spans="1:13" x14ac:dyDescent="0.2">
      <c r="A80" s="3">
        <v>73</v>
      </c>
      <c r="B80" s="58">
        <v>3.0086999999999999E-2</v>
      </c>
      <c r="C80" s="58">
        <v>2.9642000000000002E-2</v>
      </c>
      <c r="D80" s="59">
        <v>71675.7</v>
      </c>
      <c r="E80" s="59">
        <v>2124.6</v>
      </c>
      <c r="F80" s="61">
        <v>11.81</v>
      </c>
      <c r="G80" s="3" t="s">
        <v>12</v>
      </c>
      <c r="H80" s="3">
        <v>73</v>
      </c>
      <c r="I80" s="58">
        <v>2.1899999999999999E-2</v>
      </c>
      <c r="J80" s="58">
        <v>2.1663000000000002E-2</v>
      </c>
      <c r="K80" s="59">
        <v>80754.100000000006</v>
      </c>
      <c r="L80" s="59">
        <v>1749.4</v>
      </c>
      <c r="M80" s="61">
        <v>13.86</v>
      </c>
    </row>
    <row r="81" spans="1:13" x14ac:dyDescent="0.2">
      <c r="A81" s="3">
        <v>74</v>
      </c>
      <c r="B81" s="58">
        <v>3.5540000000000002E-2</v>
      </c>
      <c r="C81" s="58">
        <v>3.4918999999999999E-2</v>
      </c>
      <c r="D81" s="59">
        <v>69551.199999999997</v>
      </c>
      <c r="E81" s="59">
        <v>2428.6999999999998</v>
      </c>
      <c r="F81" s="61">
        <v>11.16</v>
      </c>
      <c r="G81" s="3" t="s">
        <v>12</v>
      </c>
      <c r="H81" s="3">
        <v>74</v>
      </c>
      <c r="I81" s="58">
        <v>2.3015000000000001E-2</v>
      </c>
      <c r="J81" s="58">
        <v>2.2752999999999999E-2</v>
      </c>
      <c r="K81" s="59">
        <v>79004.7</v>
      </c>
      <c r="L81" s="59">
        <v>1797.6</v>
      </c>
      <c r="M81" s="61">
        <v>13.16</v>
      </c>
    </row>
    <row r="82" spans="1:13" x14ac:dyDescent="0.2">
      <c r="A82" s="3">
        <v>75</v>
      </c>
      <c r="B82" s="58">
        <v>3.9620000000000002E-2</v>
      </c>
      <c r="C82" s="58">
        <v>3.8850999999999997E-2</v>
      </c>
      <c r="D82" s="59">
        <v>67122.5</v>
      </c>
      <c r="E82" s="59">
        <v>2607.6999999999998</v>
      </c>
      <c r="F82" s="61">
        <v>10.55</v>
      </c>
      <c r="G82" s="3" t="s">
        <v>12</v>
      </c>
      <c r="H82" s="3">
        <v>75</v>
      </c>
      <c r="I82" s="58">
        <v>2.5214E-2</v>
      </c>
      <c r="J82" s="58">
        <v>2.4899999999999999E-2</v>
      </c>
      <c r="K82" s="59">
        <v>77207.100000000006</v>
      </c>
      <c r="L82" s="59">
        <v>1922.5</v>
      </c>
      <c r="M82" s="61">
        <v>12.45</v>
      </c>
    </row>
    <row r="83" spans="1:13" x14ac:dyDescent="0.2">
      <c r="A83" s="3">
        <v>76</v>
      </c>
      <c r="B83" s="58">
        <v>4.1724999999999998E-2</v>
      </c>
      <c r="C83" s="58">
        <v>4.0871999999999999E-2</v>
      </c>
      <c r="D83" s="59">
        <v>64514.7</v>
      </c>
      <c r="E83" s="59">
        <v>2636.8</v>
      </c>
      <c r="F83" s="61">
        <v>9.9499999999999993</v>
      </c>
      <c r="G83" s="3" t="s">
        <v>12</v>
      </c>
      <c r="H83" s="3">
        <v>76</v>
      </c>
      <c r="I83" s="58">
        <v>2.7917000000000001E-2</v>
      </c>
      <c r="J83" s="58">
        <v>2.7532999999999998E-2</v>
      </c>
      <c r="K83" s="59">
        <v>75284.600000000006</v>
      </c>
      <c r="L83" s="59">
        <v>2072.8000000000002</v>
      </c>
      <c r="M83" s="61">
        <v>11.76</v>
      </c>
    </row>
    <row r="84" spans="1:13" x14ac:dyDescent="0.2">
      <c r="A84" s="3">
        <v>77</v>
      </c>
      <c r="B84" s="58">
        <v>4.9728000000000001E-2</v>
      </c>
      <c r="C84" s="58">
        <v>4.8521000000000002E-2</v>
      </c>
      <c r="D84" s="59">
        <v>61877.9</v>
      </c>
      <c r="E84" s="59">
        <v>3002.4</v>
      </c>
      <c r="F84" s="61">
        <v>9.35</v>
      </c>
      <c r="G84" s="3" t="s">
        <v>12</v>
      </c>
      <c r="H84" s="3">
        <v>77</v>
      </c>
      <c r="I84" s="58">
        <v>3.2294999999999997E-2</v>
      </c>
      <c r="J84" s="58">
        <v>3.1780999999999997E-2</v>
      </c>
      <c r="K84" s="59">
        <v>73211.8</v>
      </c>
      <c r="L84" s="59">
        <v>2326.8000000000002</v>
      </c>
      <c r="M84" s="61">
        <v>11.07</v>
      </c>
    </row>
    <row r="85" spans="1:13" x14ac:dyDescent="0.2">
      <c r="A85" s="3">
        <v>78</v>
      </c>
      <c r="B85" s="58">
        <v>5.4418000000000001E-2</v>
      </c>
      <c r="C85" s="58">
        <v>5.2977000000000003E-2</v>
      </c>
      <c r="D85" s="59">
        <v>58875.5</v>
      </c>
      <c r="E85" s="59">
        <v>3119</v>
      </c>
      <c r="F85" s="61">
        <v>8.81</v>
      </c>
      <c r="G85" s="3" t="s">
        <v>12</v>
      </c>
      <c r="H85" s="3">
        <v>78</v>
      </c>
      <c r="I85" s="58">
        <v>3.6253000000000001E-2</v>
      </c>
      <c r="J85" s="58">
        <v>3.5608000000000001E-2</v>
      </c>
      <c r="K85" s="59">
        <v>70885</v>
      </c>
      <c r="L85" s="59">
        <v>2524.1</v>
      </c>
      <c r="M85" s="61">
        <v>10.42</v>
      </c>
    </row>
    <row r="86" spans="1:13" x14ac:dyDescent="0.2">
      <c r="A86" s="3">
        <v>79</v>
      </c>
      <c r="B86" s="58">
        <v>6.1138999999999999E-2</v>
      </c>
      <c r="C86" s="58">
        <v>5.9325999999999997E-2</v>
      </c>
      <c r="D86" s="59">
        <v>55756.5</v>
      </c>
      <c r="E86" s="59">
        <v>3307.8</v>
      </c>
      <c r="F86" s="61">
        <v>8.27</v>
      </c>
      <c r="G86" s="3" t="s">
        <v>12</v>
      </c>
      <c r="H86" s="3">
        <v>79</v>
      </c>
      <c r="I86" s="58">
        <v>4.2473999999999998E-2</v>
      </c>
      <c r="J86" s="58">
        <v>4.1591000000000003E-2</v>
      </c>
      <c r="K86" s="59">
        <v>68361</v>
      </c>
      <c r="L86" s="59">
        <v>2843.2</v>
      </c>
      <c r="M86" s="61">
        <v>9.7899999999999991</v>
      </c>
    </row>
    <row r="87" spans="1:13" x14ac:dyDescent="0.2">
      <c r="A87" s="3">
        <v>80</v>
      </c>
      <c r="B87" s="58">
        <v>6.8010000000000001E-2</v>
      </c>
      <c r="C87" s="58">
        <v>6.5772999999999998E-2</v>
      </c>
      <c r="D87" s="59">
        <v>52448.7</v>
      </c>
      <c r="E87" s="59">
        <v>3449.7</v>
      </c>
      <c r="F87" s="61">
        <v>7.76</v>
      </c>
      <c r="G87" s="3" t="s">
        <v>12</v>
      </c>
      <c r="H87" s="3">
        <v>80</v>
      </c>
      <c r="I87" s="58">
        <v>4.811E-2</v>
      </c>
      <c r="J87" s="58">
        <v>4.6980000000000001E-2</v>
      </c>
      <c r="K87" s="59">
        <v>65517.8</v>
      </c>
      <c r="L87" s="59">
        <v>3078</v>
      </c>
      <c r="M87" s="61">
        <v>9.19</v>
      </c>
    </row>
    <row r="88" spans="1:13" x14ac:dyDescent="0.2">
      <c r="A88" s="3">
        <v>81</v>
      </c>
      <c r="B88" s="58">
        <v>7.4836E-2</v>
      </c>
      <c r="C88" s="58">
        <v>7.2137000000000007E-2</v>
      </c>
      <c r="D88" s="59">
        <v>48998.9</v>
      </c>
      <c r="E88" s="59">
        <v>3534.6</v>
      </c>
      <c r="F88" s="61">
        <v>7.27</v>
      </c>
      <c r="G88" s="3" t="s">
        <v>12</v>
      </c>
      <c r="H88" s="3">
        <v>81</v>
      </c>
      <c r="I88" s="58">
        <v>5.1775000000000002E-2</v>
      </c>
      <c r="J88" s="58">
        <v>5.0467999999999999E-2</v>
      </c>
      <c r="K88" s="59">
        <v>62439.8</v>
      </c>
      <c r="L88" s="59">
        <v>3151.2</v>
      </c>
      <c r="M88" s="61">
        <v>8.6199999999999992</v>
      </c>
    </row>
    <row r="89" spans="1:13" x14ac:dyDescent="0.2">
      <c r="A89" s="3">
        <v>82</v>
      </c>
      <c r="B89" s="58">
        <v>8.5826E-2</v>
      </c>
      <c r="C89" s="58">
        <v>8.2294999999999993E-2</v>
      </c>
      <c r="D89" s="59">
        <v>45464.3</v>
      </c>
      <c r="E89" s="59">
        <v>3741.5</v>
      </c>
      <c r="F89" s="61">
        <v>6.8</v>
      </c>
      <c r="G89" s="3" t="s">
        <v>12</v>
      </c>
      <c r="H89" s="3">
        <v>82</v>
      </c>
      <c r="I89" s="58">
        <v>6.0904E-2</v>
      </c>
      <c r="J89" s="58">
        <v>5.9103999999999997E-2</v>
      </c>
      <c r="K89" s="59">
        <v>59288.6</v>
      </c>
      <c r="L89" s="59">
        <v>3504.2</v>
      </c>
      <c r="M89" s="61">
        <v>8.0500000000000007</v>
      </c>
    </row>
    <row r="90" spans="1:13" x14ac:dyDescent="0.2">
      <c r="A90" s="3">
        <v>83</v>
      </c>
      <c r="B90" s="58">
        <v>9.1077000000000005E-2</v>
      </c>
      <c r="C90" s="58">
        <v>8.7110000000000007E-2</v>
      </c>
      <c r="D90" s="59">
        <v>41722.9</v>
      </c>
      <c r="E90" s="59">
        <v>3634.5</v>
      </c>
      <c r="F90" s="61">
        <v>6.36</v>
      </c>
      <c r="G90" s="3" t="s">
        <v>12</v>
      </c>
      <c r="H90" s="3">
        <v>83</v>
      </c>
      <c r="I90" s="58">
        <v>7.0194000000000006E-2</v>
      </c>
      <c r="J90" s="58">
        <v>6.7813999999999999E-2</v>
      </c>
      <c r="K90" s="59">
        <v>55784.4</v>
      </c>
      <c r="L90" s="59">
        <v>3783</v>
      </c>
      <c r="M90" s="61">
        <v>7.53</v>
      </c>
    </row>
    <row r="91" spans="1:13" x14ac:dyDescent="0.2">
      <c r="A91" s="3">
        <v>84</v>
      </c>
      <c r="B91" s="58">
        <v>0.104086</v>
      </c>
      <c r="C91" s="58">
        <v>9.8936999999999997E-2</v>
      </c>
      <c r="D91" s="59">
        <v>38088.400000000001</v>
      </c>
      <c r="E91" s="59">
        <v>3768.4</v>
      </c>
      <c r="F91" s="61">
        <v>5.92</v>
      </c>
      <c r="G91" s="3" t="s">
        <v>12</v>
      </c>
      <c r="H91" s="3">
        <v>84</v>
      </c>
      <c r="I91" s="58">
        <v>7.6255000000000003E-2</v>
      </c>
      <c r="J91" s="58">
        <v>7.3454000000000005E-2</v>
      </c>
      <c r="K91" s="59">
        <v>52001.4</v>
      </c>
      <c r="L91" s="59">
        <v>3819.7</v>
      </c>
      <c r="M91" s="61">
        <v>7.04</v>
      </c>
    </row>
    <row r="92" spans="1:13" x14ac:dyDescent="0.2">
      <c r="A92" s="3">
        <v>85</v>
      </c>
      <c r="B92" s="58">
        <v>0.12127300000000001</v>
      </c>
      <c r="C92" s="58">
        <v>0.11434</v>
      </c>
      <c r="D92" s="59">
        <v>34320</v>
      </c>
      <c r="E92" s="59">
        <v>3924.2</v>
      </c>
      <c r="F92" s="61">
        <v>5.52</v>
      </c>
      <c r="G92" s="3" t="s">
        <v>12</v>
      </c>
      <c r="H92" s="3">
        <v>85</v>
      </c>
      <c r="I92" s="58">
        <v>8.8307999999999998E-2</v>
      </c>
      <c r="J92" s="58">
        <v>8.4573999999999996E-2</v>
      </c>
      <c r="K92" s="59">
        <v>48181.7</v>
      </c>
      <c r="L92" s="59">
        <v>4074.9</v>
      </c>
      <c r="M92" s="61">
        <v>6.55</v>
      </c>
    </row>
    <row r="93" spans="1:13" x14ac:dyDescent="0.2">
      <c r="A93" s="3">
        <v>86</v>
      </c>
      <c r="B93" s="58">
        <v>0.13104399999999999</v>
      </c>
      <c r="C93" s="58">
        <v>0.122986</v>
      </c>
      <c r="D93" s="59">
        <v>30395.9</v>
      </c>
      <c r="E93" s="59">
        <v>3738.3</v>
      </c>
      <c r="F93" s="61">
        <v>5.17</v>
      </c>
      <c r="G93" s="3" t="s">
        <v>12</v>
      </c>
      <c r="H93" s="3">
        <v>86</v>
      </c>
      <c r="I93" s="58">
        <v>9.6556000000000003E-2</v>
      </c>
      <c r="J93" s="58">
        <v>9.2108999999999996E-2</v>
      </c>
      <c r="K93" s="59">
        <v>44106.8</v>
      </c>
      <c r="L93" s="59">
        <v>4062.6</v>
      </c>
      <c r="M93" s="61">
        <v>6.11</v>
      </c>
    </row>
    <row r="94" spans="1:13" x14ac:dyDescent="0.2">
      <c r="A94" s="3">
        <v>87</v>
      </c>
      <c r="B94" s="58">
        <v>0.152449</v>
      </c>
      <c r="C94" s="58">
        <v>0.141652</v>
      </c>
      <c r="D94" s="59">
        <v>26657.599999999999</v>
      </c>
      <c r="E94" s="59">
        <v>3776.1</v>
      </c>
      <c r="F94" s="61">
        <v>4.82</v>
      </c>
      <c r="G94" s="3" t="s">
        <v>12</v>
      </c>
      <c r="H94" s="3">
        <v>87</v>
      </c>
      <c r="I94" s="58">
        <v>0.108376</v>
      </c>
      <c r="J94" s="58">
        <v>0.10280499999999999</v>
      </c>
      <c r="K94" s="59">
        <v>40044.1</v>
      </c>
      <c r="L94" s="59">
        <v>4116.7</v>
      </c>
      <c r="M94" s="61">
        <v>5.68</v>
      </c>
    </row>
    <row r="95" spans="1:13" x14ac:dyDescent="0.2">
      <c r="A95" s="3">
        <v>88</v>
      </c>
      <c r="B95" s="58">
        <v>0.16391500000000001</v>
      </c>
      <c r="C95" s="58">
        <v>0.15149799999999999</v>
      </c>
      <c r="D95" s="59">
        <v>22881.5</v>
      </c>
      <c r="E95" s="59">
        <v>3466.5</v>
      </c>
      <c r="F95" s="61">
        <v>4.53</v>
      </c>
      <c r="G95" s="3" t="s">
        <v>12</v>
      </c>
      <c r="H95" s="3">
        <v>88</v>
      </c>
      <c r="I95" s="58">
        <v>0.12094299999999999</v>
      </c>
      <c r="J95" s="58">
        <v>0.114047</v>
      </c>
      <c r="K95" s="59">
        <v>35927.4</v>
      </c>
      <c r="L95" s="59">
        <v>4097.3999999999996</v>
      </c>
      <c r="M95" s="61">
        <v>5.28</v>
      </c>
    </row>
    <row r="96" spans="1:13" x14ac:dyDescent="0.2">
      <c r="A96" s="3">
        <v>89</v>
      </c>
      <c r="B96" s="58">
        <v>0.17282800000000001</v>
      </c>
      <c r="C96" s="58">
        <v>0.159081</v>
      </c>
      <c r="D96" s="59">
        <v>19415</v>
      </c>
      <c r="E96" s="59">
        <v>3088.6</v>
      </c>
      <c r="F96" s="61">
        <v>4.25</v>
      </c>
      <c r="G96" s="3" t="s">
        <v>12</v>
      </c>
      <c r="H96" s="3">
        <v>89</v>
      </c>
      <c r="I96" s="58">
        <v>0.128807</v>
      </c>
      <c r="J96" s="58">
        <v>0.121013</v>
      </c>
      <c r="K96" s="59">
        <v>31830</v>
      </c>
      <c r="L96" s="59">
        <v>3851.9</v>
      </c>
      <c r="M96" s="61">
        <v>4.8899999999999997</v>
      </c>
    </row>
    <row r="97" spans="1:13" x14ac:dyDescent="0.2">
      <c r="A97" s="3">
        <v>90</v>
      </c>
      <c r="B97" s="58">
        <v>0.18455299999999999</v>
      </c>
      <c r="C97" s="58">
        <v>0.168962</v>
      </c>
      <c r="D97" s="59">
        <v>16326.4</v>
      </c>
      <c r="E97" s="59">
        <v>2758.5</v>
      </c>
      <c r="F97" s="61">
        <v>3.96</v>
      </c>
      <c r="G97" s="3" t="s">
        <v>12</v>
      </c>
      <c r="H97" s="3">
        <v>90</v>
      </c>
      <c r="I97" s="58">
        <v>0.151978</v>
      </c>
      <c r="J97" s="58">
        <v>0.14124500000000001</v>
      </c>
      <c r="K97" s="59">
        <v>27978.1</v>
      </c>
      <c r="L97" s="59">
        <v>3951.8</v>
      </c>
      <c r="M97" s="61">
        <v>4.5</v>
      </c>
    </row>
    <row r="98" spans="1:13" x14ac:dyDescent="0.2">
      <c r="A98" s="3">
        <v>91</v>
      </c>
      <c r="B98" s="58">
        <v>0.20451900000000001</v>
      </c>
      <c r="C98" s="58">
        <v>0.18554499999999999</v>
      </c>
      <c r="D98" s="59">
        <v>13567.9</v>
      </c>
      <c r="E98" s="59">
        <v>2517.5</v>
      </c>
      <c r="F98" s="61">
        <v>3.67</v>
      </c>
      <c r="G98" s="3" t="s">
        <v>12</v>
      </c>
      <c r="H98" s="3">
        <v>91</v>
      </c>
      <c r="I98" s="58">
        <v>0.172734</v>
      </c>
      <c r="J98" s="58">
        <v>0.159001</v>
      </c>
      <c r="K98" s="59">
        <v>24026.400000000001</v>
      </c>
      <c r="L98" s="59">
        <v>3820.2</v>
      </c>
      <c r="M98" s="61">
        <v>4.1500000000000004</v>
      </c>
    </row>
    <row r="99" spans="1:13" x14ac:dyDescent="0.2">
      <c r="A99" s="3">
        <v>92</v>
      </c>
      <c r="B99" s="58">
        <v>0.22489500000000001</v>
      </c>
      <c r="C99" s="58">
        <v>0.20216200000000001</v>
      </c>
      <c r="D99" s="59">
        <v>11050.4</v>
      </c>
      <c r="E99" s="59">
        <v>2234</v>
      </c>
      <c r="F99" s="61">
        <v>3.39</v>
      </c>
      <c r="G99" s="3" t="s">
        <v>12</v>
      </c>
      <c r="H99" s="3">
        <v>92</v>
      </c>
      <c r="I99" s="58">
        <v>0.19572200000000001</v>
      </c>
      <c r="J99" s="58">
        <v>0.17827499999999999</v>
      </c>
      <c r="K99" s="59">
        <v>20206.2</v>
      </c>
      <c r="L99" s="59">
        <v>3602.3</v>
      </c>
      <c r="M99" s="61">
        <v>3.85</v>
      </c>
    </row>
    <row r="100" spans="1:13" x14ac:dyDescent="0.2">
      <c r="A100" s="3">
        <v>93</v>
      </c>
      <c r="B100" s="58">
        <v>0.26163599999999998</v>
      </c>
      <c r="C100" s="58">
        <v>0.23136899999999999</v>
      </c>
      <c r="D100" s="59">
        <v>8816.5</v>
      </c>
      <c r="E100" s="59">
        <v>2039.9</v>
      </c>
      <c r="F100" s="61">
        <v>3.12</v>
      </c>
      <c r="G100" s="3" t="s">
        <v>12</v>
      </c>
      <c r="H100" s="3">
        <v>93</v>
      </c>
      <c r="I100" s="58">
        <v>0.211176</v>
      </c>
      <c r="J100" s="58">
        <v>0.19100800000000001</v>
      </c>
      <c r="K100" s="59">
        <v>16603.900000000001</v>
      </c>
      <c r="L100" s="59">
        <v>3171.5</v>
      </c>
      <c r="M100" s="61">
        <v>3.57</v>
      </c>
    </row>
    <row r="101" spans="1:13" x14ac:dyDescent="0.2">
      <c r="A101" s="3">
        <v>94</v>
      </c>
      <c r="B101" s="58">
        <v>0.28543000000000002</v>
      </c>
      <c r="C101" s="58">
        <v>0.24978300000000001</v>
      </c>
      <c r="D101" s="59">
        <v>6776.6</v>
      </c>
      <c r="E101" s="59">
        <v>1692.7</v>
      </c>
      <c r="F101" s="61">
        <v>2.91</v>
      </c>
      <c r="G101" s="3" t="s">
        <v>12</v>
      </c>
      <c r="H101" s="3">
        <v>94</v>
      </c>
      <c r="I101" s="58">
        <v>0.24266599999999999</v>
      </c>
      <c r="J101" s="58">
        <v>0.21640899999999999</v>
      </c>
      <c r="K101" s="59">
        <v>13432.4</v>
      </c>
      <c r="L101" s="59">
        <v>2906.9</v>
      </c>
      <c r="M101" s="61">
        <v>3.3</v>
      </c>
    </row>
    <row r="102" spans="1:13" x14ac:dyDescent="0.2">
      <c r="A102" s="3">
        <v>95</v>
      </c>
      <c r="B102" s="58">
        <v>0.31490200000000002</v>
      </c>
      <c r="C102" s="58">
        <v>0.272065</v>
      </c>
      <c r="D102" s="59">
        <v>5083.8999999999996</v>
      </c>
      <c r="E102" s="59">
        <v>1383.2</v>
      </c>
      <c r="F102" s="61">
        <v>2.71</v>
      </c>
      <c r="G102" s="3" t="s">
        <v>12</v>
      </c>
      <c r="H102" s="3">
        <v>95</v>
      </c>
      <c r="I102" s="58">
        <v>0.27136100000000002</v>
      </c>
      <c r="J102" s="58">
        <v>0.23894099999999999</v>
      </c>
      <c r="K102" s="59">
        <v>10525.5</v>
      </c>
      <c r="L102" s="59">
        <v>2515</v>
      </c>
      <c r="M102" s="61">
        <v>3.07</v>
      </c>
    </row>
    <row r="103" spans="1:13" x14ac:dyDescent="0.2">
      <c r="A103" s="3">
        <v>96</v>
      </c>
      <c r="B103" s="58">
        <v>0.338866</v>
      </c>
      <c r="C103" s="58">
        <v>0.289769</v>
      </c>
      <c r="D103" s="59">
        <v>3700.8</v>
      </c>
      <c r="E103" s="59">
        <v>1072.4000000000001</v>
      </c>
      <c r="F103" s="61">
        <v>2.54</v>
      </c>
      <c r="G103" s="3" t="s">
        <v>12</v>
      </c>
      <c r="H103" s="3">
        <v>96</v>
      </c>
      <c r="I103" s="58">
        <v>0.27292</v>
      </c>
      <c r="J103" s="58">
        <v>0.24015</v>
      </c>
      <c r="K103" s="59">
        <v>8010.5</v>
      </c>
      <c r="L103" s="59">
        <v>1923.7</v>
      </c>
      <c r="M103" s="61">
        <v>2.88</v>
      </c>
    </row>
    <row r="104" spans="1:13" x14ac:dyDescent="0.2">
      <c r="A104" s="3">
        <v>97</v>
      </c>
      <c r="B104" s="58">
        <v>0.36480699999999999</v>
      </c>
      <c r="C104" s="58">
        <v>0.30853000000000003</v>
      </c>
      <c r="D104" s="59">
        <v>2628.4</v>
      </c>
      <c r="E104" s="59">
        <v>810.9</v>
      </c>
      <c r="F104" s="61">
        <v>2.37</v>
      </c>
      <c r="G104" s="3" t="s">
        <v>12</v>
      </c>
      <c r="H104" s="3">
        <v>97</v>
      </c>
      <c r="I104" s="58">
        <v>0.32298399999999999</v>
      </c>
      <c r="J104" s="58">
        <v>0.27807700000000002</v>
      </c>
      <c r="K104" s="59">
        <v>6086.8</v>
      </c>
      <c r="L104" s="59">
        <v>1692.6</v>
      </c>
      <c r="M104" s="61">
        <v>2.63</v>
      </c>
    </row>
    <row r="105" spans="1:13" x14ac:dyDescent="0.2">
      <c r="A105" s="3">
        <v>98</v>
      </c>
      <c r="B105" s="58">
        <v>0.394737</v>
      </c>
      <c r="C105" s="58">
        <v>0.32967000000000002</v>
      </c>
      <c r="D105" s="59">
        <v>1817.5</v>
      </c>
      <c r="E105" s="59">
        <v>599.20000000000005</v>
      </c>
      <c r="F105" s="61">
        <v>2.2000000000000002</v>
      </c>
      <c r="G105" s="3" t="s">
        <v>12</v>
      </c>
      <c r="H105" s="3">
        <v>98</v>
      </c>
      <c r="I105" s="58">
        <v>0.34908299999999998</v>
      </c>
      <c r="J105" s="58">
        <v>0.29720800000000003</v>
      </c>
      <c r="K105" s="59">
        <v>4394.2</v>
      </c>
      <c r="L105" s="59">
        <v>1306</v>
      </c>
      <c r="M105" s="61">
        <v>2.4500000000000002</v>
      </c>
    </row>
    <row r="106" spans="1:13" x14ac:dyDescent="0.2">
      <c r="A106" s="3">
        <v>99</v>
      </c>
      <c r="B106" s="58">
        <v>0.56000000000000005</v>
      </c>
      <c r="C106" s="58">
        <v>0.4375</v>
      </c>
      <c r="D106" s="59">
        <v>1218.3</v>
      </c>
      <c r="E106" s="59">
        <v>533</v>
      </c>
      <c r="F106" s="61">
        <v>2.04</v>
      </c>
      <c r="G106" s="3" t="s">
        <v>12</v>
      </c>
      <c r="H106" s="3">
        <v>99</v>
      </c>
      <c r="I106" s="58">
        <v>0.39765499999999998</v>
      </c>
      <c r="J106" s="58">
        <v>0.33170300000000003</v>
      </c>
      <c r="K106" s="59">
        <v>3088.2</v>
      </c>
      <c r="L106" s="59">
        <v>1024.4000000000001</v>
      </c>
      <c r="M106" s="61">
        <v>2.27</v>
      </c>
    </row>
    <row r="107" spans="1:13" x14ac:dyDescent="0.2">
      <c r="A107" s="3">
        <v>100</v>
      </c>
      <c r="B107" s="3">
        <v>0.40625</v>
      </c>
      <c r="C107" s="3">
        <v>0.33766200000000002</v>
      </c>
      <c r="D107" s="3">
        <v>685.3</v>
      </c>
      <c r="E107" s="3">
        <v>231.4</v>
      </c>
      <c r="F107" s="3">
        <v>2.2400000000000002</v>
      </c>
      <c r="G107" s="3" t="s">
        <v>12</v>
      </c>
      <c r="H107" s="3">
        <v>100</v>
      </c>
      <c r="I107" s="3">
        <v>0.39215699999999998</v>
      </c>
      <c r="J107" s="3">
        <v>0.32786900000000002</v>
      </c>
      <c r="K107" s="3">
        <v>2063.8000000000002</v>
      </c>
      <c r="L107" s="3">
        <v>676.7</v>
      </c>
      <c r="M107" s="3">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5.4669999999999996E-3</v>
      </c>
      <c r="C7" s="58">
        <v>5.4520000000000002E-3</v>
      </c>
      <c r="D7" s="59">
        <v>100000</v>
      </c>
      <c r="E7" s="59">
        <v>545.20000000000005</v>
      </c>
      <c r="F7" s="61">
        <v>77.08</v>
      </c>
      <c r="G7" s="3" t="s">
        <v>12</v>
      </c>
      <c r="H7" s="3">
        <v>0</v>
      </c>
      <c r="I7" s="58">
        <v>3.9699999999999996E-3</v>
      </c>
      <c r="J7" s="58">
        <v>3.9620000000000002E-3</v>
      </c>
      <c r="K7" s="59">
        <v>100000</v>
      </c>
      <c r="L7" s="59">
        <v>396.2</v>
      </c>
      <c r="M7" s="61">
        <v>81.400000000000006</v>
      </c>
    </row>
    <row r="8" spans="1:13" x14ac:dyDescent="0.2">
      <c r="A8" s="3">
        <v>1</v>
      </c>
      <c r="B8" s="58">
        <v>3.01E-4</v>
      </c>
      <c r="C8" s="58">
        <v>3.01E-4</v>
      </c>
      <c r="D8" s="59">
        <v>99454.8</v>
      </c>
      <c r="E8" s="59">
        <v>29.9</v>
      </c>
      <c r="F8" s="61">
        <v>76.5</v>
      </c>
      <c r="G8" s="3" t="s">
        <v>12</v>
      </c>
      <c r="H8" s="3">
        <v>1</v>
      </c>
      <c r="I8" s="58">
        <v>2.3699999999999999E-4</v>
      </c>
      <c r="J8" s="58">
        <v>2.3699999999999999E-4</v>
      </c>
      <c r="K8" s="59">
        <v>99603.8</v>
      </c>
      <c r="L8" s="59">
        <v>23.6</v>
      </c>
      <c r="M8" s="61">
        <v>80.73</v>
      </c>
    </row>
    <row r="9" spans="1:13" x14ac:dyDescent="0.2">
      <c r="A9" s="3">
        <v>2</v>
      </c>
      <c r="B9" s="58">
        <v>1.35E-4</v>
      </c>
      <c r="C9" s="58">
        <v>1.35E-4</v>
      </c>
      <c r="D9" s="59">
        <v>99424.9</v>
      </c>
      <c r="E9" s="59">
        <v>13.4</v>
      </c>
      <c r="F9" s="61">
        <v>75.52</v>
      </c>
      <c r="G9" s="3" t="s">
        <v>12</v>
      </c>
      <c r="H9" s="3">
        <v>2</v>
      </c>
      <c r="I9" s="58">
        <v>1.6200000000000001E-4</v>
      </c>
      <c r="J9" s="58">
        <v>1.6200000000000001E-4</v>
      </c>
      <c r="K9" s="59">
        <v>99580.2</v>
      </c>
      <c r="L9" s="59">
        <v>16.100000000000001</v>
      </c>
      <c r="M9" s="61">
        <v>79.75</v>
      </c>
    </row>
    <row r="10" spans="1:13" x14ac:dyDescent="0.2">
      <c r="A10" s="3">
        <v>3</v>
      </c>
      <c r="B10" s="58">
        <v>1.37E-4</v>
      </c>
      <c r="C10" s="58">
        <v>1.37E-4</v>
      </c>
      <c r="D10" s="59">
        <v>99411.5</v>
      </c>
      <c r="E10" s="59">
        <v>13.7</v>
      </c>
      <c r="F10" s="61">
        <v>74.53</v>
      </c>
      <c r="G10" s="3" t="s">
        <v>12</v>
      </c>
      <c r="H10" s="3">
        <v>3</v>
      </c>
      <c r="I10" s="58">
        <v>1.2400000000000001E-4</v>
      </c>
      <c r="J10" s="58">
        <v>1.2400000000000001E-4</v>
      </c>
      <c r="K10" s="59">
        <v>99564.1</v>
      </c>
      <c r="L10" s="59">
        <v>12.3</v>
      </c>
      <c r="M10" s="61">
        <v>78.760000000000005</v>
      </c>
    </row>
    <row r="11" spans="1:13" x14ac:dyDescent="0.2">
      <c r="A11" s="3">
        <v>4</v>
      </c>
      <c r="B11" s="58">
        <v>1E-4</v>
      </c>
      <c r="C11" s="58">
        <v>1E-4</v>
      </c>
      <c r="D11" s="59">
        <v>99397.8</v>
      </c>
      <c r="E11" s="59">
        <v>10</v>
      </c>
      <c r="F11" s="61">
        <v>73.540000000000006</v>
      </c>
      <c r="G11" s="3" t="s">
        <v>12</v>
      </c>
      <c r="H11" s="3">
        <v>4</v>
      </c>
      <c r="I11" s="58">
        <v>2.1100000000000001E-4</v>
      </c>
      <c r="J11" s="58">
        <v>2.1100000000000001E-4</v>
      </c>
      <c r="K11" s="59">
        <v>99551.8</v>
      </c>
      <c r="L11" s="59">
        <v>21</v>
      </c>
      <c r="M11" s="61">
        <v>77.77</v>
      </c>
    </row>
    <row r="12" spans="1:13" x14ac:dyDescent="0.2">
      <c r="A12" s="3">
        <v>5</v>
      </c>
      <c r="B12" s="58">
        <v>4.1E-5</v>
      </c>
      <c r="C12" s="58">
        <v>4.1E-5</v>
      </c>
      <c r="D12" s="59">
        <v>99387.8</v>
      </c>
      <c r="E12" s="59">
        <v>4</v>
      </c>
      <c r="F12" s="61">
        <v>72.55</v>
      </c>
      <c r="G12" s="3" t="s">
        <v>12</v>
      </c>
      <c r="H12" s="3">
        <v>5</v>
      </c>
      <c r="I12" s="58">
        <v>1.2999999999999999E-4</v>
      </c>
      <c r="J12" s="58">
        <v>1.2999999999999999E-4</v>
      </c>
      <c r="K12" s="59">
        <v>99530.7</v>
      </c>
      <c r="L12" s="59">
        <v>12.9</v>
      </c>
      <c r="M12" s="61">
        <v>76.78</v>
      </c>
    </row>
    <row r="13" spans="1:13" x14ac:dyDescent="0.2">
      <c r="A13" s="3">
        <v>6</v>
      </c>
      <c r="B13" s="58">
        <v>1.01E-4</v>
      </c>
      <c r="C13" s="58">
        <v>1.01E-4</v>
      </c>
      <c r="D13" s="59">
        <v>99383.8</v>
      </c>
      <c r="E13" s="59">
        <v>10</v>
      </c>
      <c r="F13" s="61">
        <v>71.55</v>
      </c>
      <c r="G13" s="3" t="s">
        <v>12</v>
      </c>
      <c r="H13" s="3">
        <v>6</v>
      </c>
      <c r="I13" s="58">
        <v>1.2899999999999999E-4</v>
      </c>
      <c r="J13" s="58">
        <v>1.2899999999999999E-4</v>
      </c>
      <c r="K13" s="59">
        <v>99517.9</v>
      </c>
      <c r="L13" s="59">
        <v>12.8</v>
      </c>
      <c r="M13" s="61">
        <v>75.790000000000006</v>
      </c>
    </row>
    <row r="14" spans="1:13" x14ac:dyDescent="0.2">
      <c r="A14" s="3">
        <v>7</v>
      </c>
      <c r="B14" s="58">
        <v>4.0000000000000003E-5</v>
      </c>
      <c r="C14" s="58">
        <v>4.0000000000000003E-5</v>
      </c>
      <c r="D14" s="59">
        <v>99373.8</v>
      </c>
      <c r="E14" s="59">
        <v>3.9</v>
      </c>
      <c r="F14" s="61">
        <v>70.56</v>
      </c>
      <c r="G14" s="3" t="s">
        <v>12</v>
      </c>
      <c r="H14" s="3">
        <v>7</v>
      </c>
      <c r="I14" s="58">
        <v>8.3999999999999995E-5</v>
      </c>
      <c r="J14" s="58">
        <v>8.3999999999999995E-5</v>
      </c>
      <c r="K14" s="59">
        <v>99505</v>
      </c>
      <c r="L14" s="59">
        <v>8.4</v>
      </c>
      <c r="M14" s="61">
        <v>74.8</v>
      </c>
    </row>
    <row r="15" spans="1:13" x14ac:dyDescent="0.2">
      <c r="A15" s="3">
        <v>8</v>
      </c>
      <c r="B15" s="58">
        <v>7.7000000000000001E-5</v>
      </c>
      <c r="C15" s="58">
        <v>7.7000000000000001E-5</v>
      </c>
      <c r="D15" s="59">
        <v>99369.9</v>
      </c>
      <c r="E15" s="59">
        <v>7.6</v>
      </c>
      <c r="F15" s="61">
        <v>69.56</v>
      </c>
      <c r="G15" s="3" t="s">
        <v>12</v>
      </c>
      <c r="H15" s="3">
        <v>8</v>
      </c>
      <c r="I15" s="58">
        <v>0</v>
      </c>
      <c r="J15" s="58">
        <v>0</v>
      </c>
      <c r="K15" s="59">
        <v>99496.7</v>
      </c>
      <c r="L15" s="59">
        <v>0</v>
      </c>
      <c r="M15" s="61">
        <v>73.81</v>
      </c>
    </row>
    <row r="16" spans="1:13" x14ac:dyDescent="0.2">
      <c r="A16" s="3">
        <v>9</v>
      </c>
      <c r="B16" s="58">
        <v>2.05E-4</v>
      </c>
      <c r="C16" s="58">
        <v>2.05E-4</v>
      </c>
      <c r="D16" s="59">
        <v>99362.2</v>
      </c>
      <c r="E16" s="59">
        <v>20.399999999999999</v>
      </c>
      <c r="F16" s="61">
        <v>68.569999999999993</v>
      </c>
      <c r="G16" s="3" t="s">
        <v>12</v>
      </c>
      <c r="H16" s="3">
        <v>9</v>
      </c>
      <c r="I16" s="58">
        <v>5.8999999999999998E-5</v>
      </c>
      <c r="J16" s="58">
        <v>5.8999999999999998E-5</v>
      </c>
      <c r="K16" s="59">
        <v>99496.7</v>
      </c>
      <c r="L16" s="59">
        <v>5.8</v>
      </c>
      <c r="M16" s="61">
        <v>72.81</v>
      </c>
    </row>
    <row r="17" spans="1:13" x14ac:dyDescent="0.2">
      <c r="A17" s="3">
        <v>10</v>
      </c>
      <c r="B17" s="58">
        <v>3.6000000000000001E-5</v>
      </c>
      <c r="C17" s="58">
        <v>3.6000000000000001E-5</v>
      </c>
      <c r="D17" s="59">
        <v>99341.8</v>
      </c>
      <c r="E17" s="59">
        <v>3.6</v>
      </c>
      <c r="F17" s="61">
        <v>67.58</v>
      </c>
      <c r="G17" s="3" t="s">
        <v>12</v>
      </c>
      <c r="H17" s="3">
        <v>10</v>
      </c>
      <c r="I17" s="58">
        <v>1.3200000000000001E-4</v>
      </c>
      <c r="J17" s="58">
        <v>1.3200000000000001E-4</v>
      </c>
      <c r="K17" s="59">
        <v>99490.8</v>
      </c>
      <c r="L17" s="59">
        <v>13.2</v>
      </c>
      <c r="M17" s="61">
        <v>71.81</v>
      </c>
    </row>
    <row r="18" spans="1:13" x14ac:dyDescent="0.2">
      <c r="A18" s="3">
        <v>11</v>
      </c>
      <c r="B18" s="58">
        <v>8.7999999999999998E-5</v>
      </c>
      <c r="C18" s="58">
        <v>8.7999999999999998E-5</v>
      </c>
      <c r="D18" s="59">
        <v>99338.2</v>
      </c>
      <c r="E18" s="59">
        <v>8.8000000000000007</v>
      </c>
      <c r="F18" s="61">
        <v>66.58</v>
      </c>
      <c r="G18" s="3" t="s">
        <v>12</v>
      </c>
      <c r="H18" s="3">
        <v>11</v>
      </c>
      <c r="I18" s="58">
        <v>1.6799999999999999E-4</v>
      </c>
      <c r="J18" s="58">
        <v>1.6799999999999999E-4</v>
      </c>
      <c r="K18" s="59">
        <v>99477.7</v>
      </c>
      <c r="L18" s="59">
        <v>16.7</v>
      </c>
      <c r="M18" s="61">
        <v>70.819999999999993</v>
      </c>
    </row>
    <row r="19" spans="1:13" x14ac:dyDescent="0.2">
      <c r="A19" s="3">
        <v>12</v>
      </c>
      <c r="B19" s="58">
        <v>1.22E-4</v>
      </c>
      <c r="C19" s="58">
        <v>1.22E-4</v>
      </c>
      <c r="D19" s="59">
        <v>99329.5</v>
      </c>
      <c r="E19" s="59">
        <v>12.2</v>
      </c>
      <c r="F19" s="61">
        <v>65.59</v>
      </c>
      <c r="G19" s="3" t="s">
        <v>12</v>
      </c>
      <c r="H19" s="3">
        <v>12</v>
      </c>
      <c r="I19" s="58">
        <v>1.4799999999999999E-4</v>
      </c>
      <c r="J19" s="58">
        <v>1.4799999999999999E-4</v>
      </c>
      <c r="K19" s="59">
        <v>99461</v>
      </c>
      <c r="L19" s="59">
        <v>14.7</v>
      </c>
      <c r="M19" s="61">
        <v>69.84</v>
      </c>
    </row>
    <row r="20" spans="1:13" x14ac:dyDescent="0.2">
      <c r="A20" s="3">
        <v>13</v>
      </c>
      <c r="B20" s="58">
        <v>1.9100000000000001E-4</v>
      </c>
      <c r="C20" s="58">
        <v>1.9100000000000001E-4</v>
      </c>
      <c r="D20" s="59">
        <v>99317.3</v>
      </c>
      <c r="E20" s="59">
        <v>18.899999999999999</v>
      </c>
      <c r="F20" s="61">
        <v>64.599999999999994</v>
      </c>
      <c r="G20" s="3" t="s">
        <v>12</v>
      </c>
      <c r="H20" s="3">
        <v>13</v>
      </c>
      <c r="I20" s="58">
        <v>1.1E-4</v>
      </c>
      <c r="J20" s="58">
        <v>1.1E-4</v>
      </c>
      <c r="K20" s="59">
        <v>99446.3</v>
      </c>
      <c r="L20" s="59">
        <v>10.9</v>
      </c>
      <c r="M20" s="61">
        <v>68.849999999999994</v>
      </c>
    </row>
    <row r="21" spans="1:13" x14ac:dyDescent="0.2">
      <c r="A21" s="3">
        <v>14</v>
      </c>
      <c r="B21" s="58">
        <v>2.22E-4</v>
      </c>
      <c r="C21" s="58">
        <v>2.22E-4</v>
      </c>
      <c r="D21" s="59">
        <v>99298.4</v>
      </c>
      <c r="E21" s="59">
        <v>22.1</v>
      </c>
      <c r="F21" s="61">
        <v>63.61</v>
      </c>
      <c r="G21" s="3" t="s">
        <v>12</v>
      </c>
      <c r="H21" s="3">
        <v>14</v>
      </c>
      <c r="I21" s="58">
        <v>1.7899999999999999E-4</v>
      </c>
      <c r="J21" s="58">
        <v>1.7899999999999999E-4</v>
      </c>
      <c r="K21" s="59">
        <v>99435.3</v>
      </c>
      <c r="L21" s="59">
        <v>17.8</v>
      </c>
      <c r="M21" s="61">
        <v>67.849999999999994</v>
      </c>
    </row>
    <row r="22" spans="1:13" x14ac:dyDescent="0.2">
      <c r="A22" s="3">
        <v>15</v>
      </c>
      <c r="B22" s="58">
        <v>2.1800000000000001E-4</v>
      </c>
      <c r="C22" s="58">
        <v>2.1800000000000001E-4</v>
      </c>
      <c r="D22" s="59">
        <v>99276.3</v>
      </c>
      <c r="E22" s="59">
        <v>21.6</v>
      </c>
      <c r="F22" s="61">
        <v>62.62</v>
      </c>
      <c r="G22" s="3" t="s">
        <v>12</v>
      </c>
      <c r="H22" s="3">
        <v>15</v>
      </c>
      <c r="I22" s="58">
        <v>1.9000000000000001E-4</v>
      </c>
      <c r="J22" s="58">
        <v>1.9000000000000001E-4</v>
      </c>
      <c r="K22" s="59">
        <v>99417.600000000006</v>
      </c>
      <c r="L22" s="59">
        <v>18.899999999999999</v>
      </c>
      <c r="M22" s="61">
        <v>66.87</v>
      </c>
    </row>
    <row r="23" spans="1:13" x14ac:dyDescent="0.2">
      <c r="A23" s="3">
        <v>16</v>
      </c>
      <c r="B23" s="58">
        <v>3.1300000000000002E-4</v>
      </c>
      <c r="C23" s="58">
        <v>3.1300000000000002E-4</v>
      </c>
      <c r="D23" s="59">
        <v>99254.7</v>
      </c>
      <c r="E23" s="59">
        <v>31</v>
      </c>
      <c r="F23" s="61">
        <v>61.64</v>
      </c>
      <c r="G23" s="3" t="s">
        <v>12</v>
      </c>
      <c r="H23" s="3">
        <v>16</v>
      </c>
      <c r="I23" s="58">
        <v>2.03E-4</v>
      </c>
      <c r="J23" s="58">
        <v>2.03E-4</v>
      </c>
      <c r="K23" s="59">
        <v>99398.7</v>
      </c>
      <c r="L23" s="59">
        <v>20.2</v>
      </c>
      <c r="M23" s="61">
        <v>65.88</v>
      </c>
    </row>
    <row r="24" spans="1:13" x14ac:dyDescent="0.2">
      <c r="A24" s="3">
        <v>17</v>
      </c>
      <c r="B24" s="58">
        <v>4.7199999999999998E-4</v>
      </c>
      <c r="C24" s="58">
        <v>4.7199999999999998E-4</v>
      </c>
      <c r="D24" s="59">
        <v>99223.6</v>
      </c>
      <c r="E24" s="59">
        <v>46.8</v>
      </c>
      <c r="F24" s="61">
        <v>60.66</v>
      </c>
      <c r="G24" s="3" t="s">
        <v>12</v>
      </c>
      <c r="H24" s="3">
        <v>17</v>
      </c>
      <c r="I24" s="58">
        <v>1.18E-4</v>
      </c>
      <c r="J24" s="58">
        <v>1.18E-4</v>
      </c>
      <c r="K24" s="59">
        <v>99378.5</v>
      </c>
      <c r="L24" s="59">
        <v>11.8</v>
      </c>
      <c r="M24" s="61">
        <v>64.89</v>
      </c>
    </row>
    <row r="25" spans="1:13" x14ac:dyDescent="0.2">
      <c r="A25" s="3">
        <v>18</v>
      </c>
      <c r="B25" s="58">
        <v>7.5199999999999996E-4</v>
      </c>
      <c r="C25" s="58">
        <v>7.5100000000000004E-4</v>
      </c>
      <c r="D25" s="59">
        <v>99176.8</v>
      </c>
      <c r="E25" s="59">
        <v>74.5</v>
      </c>
      <c r="F25" s="61">
        <v>59.68</v>
      </c>
      <c r="G25" s="3" t="s">
        <v>12</v>
      </c>
      <c r="H25" s="3">
        <v>18</v>
      </c>
      <c r="I25" s="58">
        <v>2.3699999999999999E-4</v>
      </c>
      <c r="J25" s="58">
        <v>2.3699999999999999E-4</v>
      </c>
      <c r="K25" s="59">
        <v>99366.7</v>
      </c>
      <c r="L25" s="59">
        <v>23.6</v>
      </c>
      <c r="M25" s="61">
        <v>63.9</v>
      </c>
    </row>
    <row r="26" spans="1:13" x14ac:dyDescent="0.2">
      <c r="A26" s="3">
        <v>19</v>
      </c>
      <c r="B26" s="58">
        <v>7.7700000000000002E-4</v>
      </c>
      <c r="C26" s="58">
        <v>7.7700000000000002E-4</v>
      </c>
      <c r="D26" s="59">
        <v>99102.3</v>
      </c>
      <c r="E26" s="59">
        <v>77</v>
      </c>
      <c r="F26" s="61">
        <v>58.73</v>
      </c>
      <c r="G26" s="3" t="s">
        <v>12</v>
      </c>
      <c r="H26" s="3">
        <v>19</v>
      </c>
      <c r="I26" s="58">
        <v>2.5900000000000001E-4</v>
      </c>
      <c r="J26" s="58">
        <v>2.5900000000000001E-4</v>
      </c>
      <c r="K26" s="59">
        <v>99343.2</v>
      </c>
      <c r="L26" s="59">
        <v>25.7</v>
      </c>
      <c r="M26" s="61">
        <v>62.91</v>
      </c>
    </row>
    <row r="27" spans="1:13" x14ac:dyDescent="0.2">
      <c r="A27" s="3">
        <v>20</v>
      </c>
      <c r="B27" s="58">
        <v>7.2800000000000002E-4</v>
      </c>
      <c r="C27" s="58">
        <v>7.2800000000000002E-4</v>
      </c>
      <c r="D27" s="59">
        <v>99025.3</v>
      </c>
      <c r="E27" s="59">
        <v>72.099999999999994</v>
      </c>
      <c r="F27" s="61">
        <v>57.77</v>
      </c>
      <c r="G27" s="3" t="s">
        <v>12</v>
      </c>
      <c r="H27" s="3">
        <v>20</v>
      </c>
      <c r="I27" s="58">
        <v>3.2000000000000003E-4</v>
      </c>
      <c r="J27" s="58">
        <v>3.2000000000000003E-4</v>
      </c>
      <c r="K27" s="59">
        <v>99317.4</v>
      </c>
      <c r="L27" s="59">
        <v>31.8</v>
      </c>
      <c r="M27" s="61">
        <v>61.93</v>
      </c>
    </row>
    <row r="28" spans="1:13" x14ac:dyDescent="0.2">
      <c r="A28" s="3">
        <v>21</v>
      </c>
      <c r="B28" s="58">
        <v>7.3200000000000001E-4</v>
      </c>
      <c r="C28" s="58">
        <v>7.3200000000000001E-4</v>
      </c>
      <c r="D28" s="59">
        <v>98953.2</v>
      </c>
      <c r="E28" s="59">
        <v>72.400000000000006</v>
      </c>
      <c r="F28" s="61">
        <v>56.82</v>
      </c>
      <c r="G28" s="3" t="s">
        <v>12</v>
      </c>
      <c r="H28" s="3">
        <v>21</v>
      </c>
      <c r="I28" s="58">
        <v>3.6200000000000002E-4</v>
      </c>
      <c r="J28" s="58">
        <v>3.6200000000000002E-4</v>
      </c>
      <c r="K28" s="59">
        <v>99285.6</v>
      </c>
      <c r="L28" s="59">
        <v>36</v>
      </c>
      <c r="M28" s="61">
        <v>60.95</v>
      </c>
    </row>
    <row r="29" spans="1:13" x14ac:dyDescent="0.2">
      <c r="A29" s="3">
        <v>22</v>
      </c>
      <c r="B29" s="58">
        <v>6.8599999999999998E-4</v>
      </c>
      <c r="C29" s="58">
        <v>6.8499999999999995E-4</v>
      </c>
      <c r="D29" s="59">
        <v>98880.8</v>
      </c>
      <c r="E29" s="59">
        <v>67.8</v>
      </c>
      <c r="F29" s="61">
        <v>55.86</v>
      </c>
      <c r="G29" s="3" t="s">
        <v>12</v>
      </c>
      <c r="H29" s="3">
        <v>22</v>
      </c>
      <c r="I29" s="58">
        <v>8.2999999999999998E-5</v>
      </c>
      <c r="J29" s="58">
        <v>8.2999999999999998E-5</v>
      </c>
      <c r="K29" s="59">
        <v>99249.7</v>
      </c>
      <c r="L29" s="59">
        <v>8.3000000000000007</v>
      </c>
      <c r="M29" s="61">
        <v>59.97</v>
      </c>
    </row>
    <row r="30" spans="1:13" x14ac:dyDescent="0.2">
      <c r="A30" s="3">
        <v>23</v>
      </c>
      <c r="B30" s="58">
        <v>7.8399999999999997E-4</v>
      </c>
      <c r="C30" s="58">
        <v>7.8399999999999997E-4</v>
      </c>
      <c r="D30" s="59">
        <v>98813</v>
      </c>
      <c r="E30" s="59">
        <v>77.400000000000006</v>
      </c>
      <c r="F30" s="61">
        <v>54.9</v>
      </c>
      <c r="G30" s="3" t="s">
        <v>12</v>
      </c>
      <c r="H30" s="3">
        <v>23</v>
      </c>
      <c r="I30" s="58">
        <v>2.05E-4</v>
      </c>
      <c r="J30" s="58">
        <v>2.05E-4</v>
      </c>
      <c r="K30" s="59">
        <v>99241.4</v>
      </c>
      <c r="L30" s="59">
        <v>20.399999999999999</v>
      </c>
      <c r="M30" s="61">
        <v>58.98</v>
      </c>
    </row>
    <row r="31" spans="1:13" x14ac:dyDescent="0.2">
      <c r="A31" s="3">
        <v>24</v>
      </c>
      <c r="B31" s="58">
        <v>6.8800000000000003E-4</v>
      </c>
      <c r="C31" s="58">
        <v>6.8800000000000003E-4</v>
      </c>
      <c r="D31" s="59">
        <v>98735.6</v>
      </c>
      <c r="E31" s="59">
        <v>67.900000000000006</v>
      </c>
      <c r="F31" s="61">
        <v>53.94</v>
      </c>
      <c r="G31" s="3" t="s">
        <v>12</v>
      </c>
      <c r="H31" s="3">
        <v>24</v>
      </c>
      <c r="I31" s="58">
        <v>1.75E-4</v>
      </c>
      <c r="J31" s="58">
        <v>1.75E-4</v>
      </c>
      <c r="K31" s="59">
        <v>99221</v>
      </c>
      <c r="L31" s="59">
        <v>17.399999999999999</v>
      </c>
      <c r="M31" s="61">
        <v>57.99</v>
      </c>
    </row>
    <row r="32" spans="1:13" x14ac:dyDescent="0.2">
      <c r="A32" s="3">
        <v>25</v>
      </c>
      <c r="B32" s="58">
        <v>8.0699999999999999E-4</v>
      </c>
      <c r="C32" s="58">
        <v>8.0699999999999999E-4</v>
      </c>
      <c r="D32" s="59">
        <v>98667.7</v>
      </c>
      <c r="E32" s="59">
        <v>79.599999999999994</v>
      </c>
      <c r="F32" s="61">
        <v>52.97</v>
      </c>
      <c r="G32" s="3" t="s">
        <v>12</v>
      </c>
      <c r="H32" s="3">
        <v>25</v>
      </c>
      <c r="I32" s="58">
        <v>3.4299999999999999E-4</v>
      </c>
      <c r="J32" s="58">
        <v>3.4299999999999999E-4</v>
      </c>
      <c r="K32" s="59">
        <v>99203.6</v>
      </c>
      <c r="L32" s="59">
        <v>34</v>
      </c>
      <c r="M32" s="61">
        <v>57</v>
      </c>
    </row>
    <row r="33" spans="1:13" x14ac:dyDescent="0.2">
      <c r="A33" s="3">
        <v>26</v>
      </c>
      <c r="B33" s="58">
        <v>1.0139999999999999E-3</v>
      </c>
      <c r="C33" s="58">
        <v>1.013E-3</v>
      </c>
      <c r="D33" s="59">
        <v>98588.1</v>
      </c>
      <c r="E33" s="59">
        <v>99.9</v>
      </c>
      <c r="F33" s="61">
        <v>52.02</v>
      </c>
      <c r="G33" s="3" t="s">
        <v>12</v>
      </c>
      <c r="H33" s="3">
        <v>26</v>
      </c>
      <c r="I33" s="58">
        <v>2.5500000000000002E-4</v>
      </c>
      <c r="J33" s="58">
        <v>2.5500000000000002E-4</v>
      </c>
      <c r="K33" s="59">
        <v>99169.600000000006</v>
      </c>
      <c r="L33" s="59">
        <v>25.3</v>
      </c>
      <c r="M33" s="61">
        <v>56.02</v>
      </c>
    </row>
    <row r="34" spans="1:13" x14ac:dyDescent="0.2">
      <c r="A34" s="3">
        <v>27</v>
      </c>
      <c r="B34" s="58">
        <v>1.047E-3</v>
      </c>
      <c r="C34" s="58">
        <v>1.0460000000000001E-3</v>
      </c>
      <c r="D34" s="59">
        <v>98488.2</v>
      </c>
      <c r="E34" s="59">
        <v>103</v>
      </c>
      <c r="F34" s="61">
        <v>51.07</v>
      </c>
      <c r="G34" s="3" t="s">
        <v>12</v>
      </c>
      <c r="H34" s="3">
        <v>27</v>
      </c>
      <c r="I34" s="58">
        <v>3.8200000000000002E-4</v>
      </c>
      <c r="J34" s="58">
        <v>3.8200000000000002E-4</v>
      </c>
      <c r="K34" s="59">
        <v>99144.3</v>
      </c>
      <c r="L34" s="59">
        <v>37.9</v>
      </c>
      <c r="M34" s="61">
        <v>55.03</v>
      </c>
    </row>
    <row r="35" spans="1:13" x14ac:dyDescent="0.2">
      <c r="A35" s="3">
        <v>28</v>
      </c>
      <c r="B35" s="58">
        <v>9.8400000000000007E-4</v>
      </c>
      <c r="C35" s="58">
        <v>9.8299999999999993E-4</v>
      </c>
      <c r="D35" s="59">
        <v>98385.2</v>
      </c>
      <c r="E35" s="59">
        <v>96.7</v>
      </c>
      <c r="F35" s="61">
        <v>50.12</v>
      </c>
      <c r="G35" s="3" t="s">
        <v>12</v>
      </c>
      <c r="H35" s="3">
        <v>28</v>
      </c>
      <c r="I35" s="58">
        <v>4.6299999999999998E-4</v>
      </c>
      <c r="J35" s="58">
        <v>4.6299999999999998E-4</v>
      </c>
      <c r="K35" s="59">
        <v>99106.5</v>
      </c>
      <c r="L35" s="59">
        <v>45.9</v>
      </c>
      <c r="M35" s="61">
        <v>54.05</v>
      </c>
    </row>
    <row r="36" spans="1:13" x14ac:dyDescent="0.2">
      <c r="A36" s="3">
        <v>29</v>
      </c>
      <c r="B36" s="58">
        <v>1.016E-3</v>
      </c>
      <c r="C36" s="58">
        <v>1.016E-3</v>
      </c>
      <c r="D36" s="59">
        <v>98288.5</v>
      </c>
      <c r="E36" s="59">
        <v>99.8</v>
      </c>
      <c r="F36" s="61">
        <v>49.17</v>
      </c>
      <c r="G36" s="3" t="s">
        <v>12</v>
      </c>
      <c r="H36" s="3">
        <v>29</v>
      </c>
      <c r="I36" s="58">
        <v>4.2499999999999998E-4</v>
      </c>
      <c r="J36" s="58">
        <v>4.2400000000000001E-4</v>
      </c>
      <c r="K36" s="59">
        <v>99060.6</v>
      </c>
      <c r="L36" s="59">
        <v>42</v>
      </c>
      <c r="M36" s="61">
        <v>53.08</v>
      </c>
    </row>
    <row r="37" spans="1:13" x14ac:dyDescent="0.2">
      <c r="A37" s="3">
        <v>30</v>
      </c>
      <c r="B37" s="58">
        <v>9.0799999999999995E-4</v>
      </c>
      <c r="C37" s="58">
        <v>9.0799999999999995E-4</v>
      </c>
      <c r="D37" s="59">
        <v>98188.6</v>
      </c>
      <c r="E37" s="59">
        <v>89.1</v>
      </c>
      <c r="F37" s="61">
        <v>48.22</v>
      </c>
      <c r="G37" s="3" t="s">
        <v>12</v>
      </c>
      <c r="H37" s="3">
        <v>30</v>
      </c>
      <c r="I37" s="58">
        <v>4.4700000000000002E-4</v>
      </c>
      <c r="J37" s="58">
        <v>4.4700000000000002E-4</v>
      </c>
      <c r="K37" s="59">
        <v>99018.5</v>
      </c>
      <c r="L37" s="59">
        <v>44.2</v>
      </c>
      <c r="M37" s="61">
        <v>52.1</v>
      </c>
    </row>
    <row r="38" spans="1:13" x14ac:dyDescent="0.2">
      <c r="A38" s="3">
        <v>31</v>
      </c>
      <c r="B38" s="58">
        <v>1.4300000000000001E-3</v>
      </c>
      <c r="C38" s="58">
        <v>1.4289999999999999E-3</v>
      </c>
      <c r="D38" s="59">
        <v>98099.5</v>
      </c>
      <c r="E38" s="59">
        <v>140.19999999999999</v>
      </c>
      <c r="F38" s="61">
        <v>47.26</v>
      </c>
      <c r="G38" s="3" t="s">
        <v>12</v>
      </c>
      <c r="H38" s="3">
        <v>31</v>
      </c>
      <c r="I38" s="58">
        <v>5.9800000000000001E-4</v>
      </c>
      <c r="J38" s="58">
        <v>5.9800000000000001E-4</v>
      </c>
      <c r="K38" s="59">
        <v>98974.3</v>
      </c>
      <c r="L38" s="59">
        <v>59.1</v>
      </c>
      <c r="M38" s="61">
        <v>51.12</v>
      </c>
    </row>
    <row r="39" spans="1:13" x14ac:dyDescent="0.2">
      <c r="A39" s="3">
        <v>32</v>
      </c>
      <c r="B39" s="58">
        <v>1.2229999999999999E-3</v>
      </c>
      <c r="C39" s="58">
        <v>1.2229999999999999E-3</v>
      </c>
      <c r="D39" s="59">
        <v>97959.3</v>
      </c>
      <c r="E39" s="59">
        <v>119.8</v>
      </c>
      <c r="F39" s="61">
        <v>46.33</v>
      </c>
      <c r="G39" s="3" t="s">
        <v>12</v>
      </c>
      <c r="H39" s="3">
        <v>32</v>
      </c>
      <c r="I39" s="58">
        <v>3.8400000000000001E-4</v>
      </c>
      <c r="J39" s="58">
        <v>3.8400000000000001E-4</v>
      </c>
      <c r="K39" s="59">
        <v>98915.199999999997</v>
      </c>
      <c r="L39" s="59">
        <v>38</v>
      </c>
      <c r="M39" s="61">
        <v>50.15</v>
      </c>
    </row>
    <row r="40" spans="1:13" x14ac:dyDescent="0.2">
      <c r="A40" s="3">
        <v>33</v>
      </c>
      <c r="B40" s="58">
        <v>1.4580000000000001E-3</v>
      </c>
      <c r="C40" s="58">
        <v>1.457E-3</v>
      </c>
      <c r="D40" s="59">
        <v>97839.5</v>
      </c>
      <c r="E40" s="59">
        <v>142.5</v>
      </c>
      <c r="F40" s="61">
        <v>45.39</v>
      </c>
      <c r="G40" s="3" t="s">
        <v>12</v>
      </c>
      <c r="H40" s="3">
        <v>33</v>
      </c>
      <c r="I40" s="58">
        <v>6.4199999999999999E-4</v>
      </c>
      <c r="J40" s="58">
        <v>6.4199999999999999E-4</v>
      </c>
      <c r="K40" s="59">
        <v>98877.2</v>
      </c>
      <c r="L40" s="59">
        <v>63.5</v>
      </c>
      <c r="M40" s="61">
        <v>49.17</v>
      </c>
    </row>
    <row r="41" spans="1:13" x14ac:dyDescent="0.2">
      <c r="A41" s="3">
        <v>34</v>
      </c>
      <c r="B41" s="58">
        <v>1.2260000000000001E-3</v>
      </c>
      <c r="C41" s="58">
        <v>1.225E-3</v>
      </c>
      <c r="D41" s="59">
        <v>97697</v>
      </c>
      <c r="E41" s="59">
        <v>119.7</v>
      </c>
      <c r="F41" s="61">
        <v>44.45</v>
      </c>
      <c r="G41" s="3" t="s">
        <v>12</v>
      </c>
      <c r="H41" s="3">
        <v>34</v>
      </c>
      <c r="I41" s="58">
        <v>7.2199999999999999E-4</v>
      </c>
      <c r="J41" s="58">
        <v>7.2099999999999996E-4</v>
      </c>
      <c r="K41" s="59">
        <v>98813.7</v>
      </c>
      <c r="L41" s="59">
        <v>71.3</v>
      </c>
      <c r="M41" s="61">
        <v>48.2</v>
      </c>
    </row>
    <row r="42" spans="1:13" x14ac:dyDescent="0.2">
      <c r="A42" s="3">
        <v>35</v>
      </c>
      <c r="B42" s="58">
        <v>1.4530000000000001E-3</v>
      </c>
      <c r="C42" s="58">
        <v>1.4519999999999999E-3</v>
      </c>
      <c r="D42" s="59">
        <v>97577.4</v>
      </c>
      <c r="E42" s="59">
        <v>141.69999999999999</v>
      </c>
      <c r="F42" s="61">
        <v>43.51</v>
      </c>
      <c r="G42" s="3" t="s">
        <v>12</v>
      </c>
      <c r="H42" s="3">
        <v>35</v>
      </c>
      <c r="I42" s="58">
        <v>6.9999999999999999E-4</v>
      </c>
      <c r="J42" s="58">
        <v>6.9999999999999999E-4</v>
      </c>
      <c r="K42" s="59">
        <v>98742.399999999994</v>
      </c>
      <c r="L42" s="59">
        <v>69.099999999999994</v>
      </c>
      <c r="M42" s="61">
        <v>47.24</v>
      </c>
    </row>
    <row r="43" spans="1:13" x14ac:dyDescent="0.2">
      <c r="A43" s="3">
        <v>36</v>
      </c>
      <c r="B43" s="58">
        <v>1.2359999999999999E-3</v>
      </c>
      <c r="C43" s="58">
        <v>1.235E-3</v>
      </c>
      <c r="D43" s="59">
        <v>97435.7</v>
      </c>
      <c r="E43" s="59">
        <v>120.3</v>
      </c>
      <c r="F43" s="61">
        <v>42.57</v>
      </c>
      <c r="G43" s="3" t="s">
        <v>12</v>
      </c>
      <c r="H43" s="3">
        <v>36</v>
      </c>
      <c r="I43" s="58">
        <v>8.7500000000000002E-4</v>
      </c>
      <c r="J43" s="58">
        <v>8.7399999999999999E-4</v>
      </c>
      <c r="K43" s="59">
        <v>98673.3</v>
      </c>
      <c r="L43" s="59">
        <v>86.3</v>
      </c>
      <c r="M43" s="61">
        <v>46.27</v>
      </c>
    </row>
    <row r="44" spans="1:13" x14ac:dyDescent="0.2">
      <c r="A44" s="3">
        <v>37</v>
      </c>
      <c r="B44" s="58">
        <v>1.5629999999999999E-3</v>
      </c>
      <c r="C44" s="58">
        <v>1.562E-3</v>
      </c>
      <c r="D44" s="59">
        <v>97315.4</v>
      </c>
      <c r="E44" s="59">
        <v>152</v>
      </c>
      <c r="F44" s="61">
        <v>41.62</v>
      </c>
      <c r="G44" s="3" t="s">
        <v>12</v>
      </c>
      <c r="H44" s="3">
        <v>37</v>
      </c>
      <c r="I44" s="58">
        <v>5.9199999999999997E-4</v>
      </c>
      <c r="J44" s="58">
        <v>5.9199999999999997E-4</v>
      </c>
      <c r="K44" s="59">
        <v>98587.1</v>
      </c>
      <c r="L44" s="59">
        <v>58.3</v>
      </c>
      <c r="M44" s="61">
        <v>45.31</v>
      </c>
    </row>
    <row r="45" spans="1:13" x14ac:dyDescent="0.2">
      <c r="A45" s="3">
        <v>38</v>
      </c>
      <c r="B45" s="58">
        <v>1.58E-3</v>
      </c>
      <c r="C45" s="58">
        <v>1.5790000000000001E-3</v>
      </c>
      <c r="D45" s="59">
        <v>97163.3</v>
      </c>
      <c r="E45" s="59">
        <v>153.4</v>
      </c>
      <c r="F45" s="61">
        <v>40.69</v>
      </c>
      <c r="G45" s="3" t="s">
        <v>12</v>
      </c>
      <c r="H45" s="3">
        <v>38</v>
      </c>
      <c r="I45" s="58">
        <v>8.2600000000000002E-4</v>
      </c>
      <c r="J45" s="58">
        <v>8.2600000000000002E-4</v>
      </c>
      <c r="K45" s="59">
        <v>98528.7</v>
      </c>
      <c r="L45" s="59">
        <v>81.400000000000006</v>
      </c>
      <c r="M45" s="61">
        <v>44.34</v>
      </c>
    </row>
    <row r="46" spans="1:13" x14ac:dyDescent="0.2">
      <c r="A46" s="3">
        <v>39</v>
      </c>
      <c r="B46" s="58">
        <v>1.5560000000000001E-3</v>
      </c>
      <c r="C46" s="58">
        <v>1.554E-3</v>
      </c>
      <c r="D46" s="59">
        <v>97009.9</v>
      </c>
      <c r="E46" s="59">
        <v>150.80000000000001</v>
      </c>
      <c r="F46" s="61">
        <v>39.75</v>
      </c>
      <c r="G46" s="3" t="s">
        <v>12</v>
      </c>
      <c r="H46" s="3">
        <v>39</v>
      </c>
      <c r="I46" s="58">
        <v>8.2299999999999995E-4</v>
      </c>
      <c r="J46" s="58">
        <v>8.2200000000000003E-4</v>
      </c>
      <c r="K46" s="59">
        <v>98447.4</v>
      </c>
      <c r="L46" s="59">
        <v>81</v>
      </c>
      <c r="M46" s="61">
        <v>43.37</v>
      </c>
    </row>
    <row r="47" spans="1:13" x14ac:dyDescent="0.2">
      <c r="A47" s="3">
        <v>40</v>
      </c>
      <c r="B47" s="58">
        <v>1.9959999999999999E-3</v>
      </c>
      <c r="C47" s="58">
        <v>1.9940000000000001E-3</v>
      </c>
      <c r="D47" s="59">
        <v>96859.1</v>
      </c>
      <c r="E47" s="59">
        <v>193.1</v>
      </c>
      <c r="F47" s="61">
        <v>38.81</v>
      </c>
      <c r="G47" s="3" t="s">
        <v>12</v>
      </c>
      <c r="H47" s="3">
        <v>40</v>
      </c>
      <c r="I47" s="58">
        <v>1.0189999999999999E-3</v>
      </c>
      <c r="J47" s="58">
        <v>1.018E-3</v>
      </c>
      <c r="K47" s="59">
        <v>98366.399999999994</v>
      </c>
      <c r="L47" s="59">
        <v>100.2</v>
      </c>
      <c r="M47" s="61">
        <v>42.41</v>
      </c>
    </row>
    <row r="48" spans="1:13" x14ac:dyDescent="0.2">
      <c r="A48" s="3">
        <v>41</v>
      </c>
      <c r="B48" s="58">
        <v>2.202E-3</v>
      </c>
      <c r="C48" s="58">
        <v>2.199E-3</v>
      </c>
      <c r="D48" s="59">
        <v>96666</v>
      </c>
      <c r="E48" s="59">
        <v>212.6</v>
      </c>
      <c r="F48" s="61">
        <v>37.89</v>
      </c>
      <c r="G48" s="3" t="s">
        <v>12</v>
      </c>
      <c r="H48" s="3">
        <v>41</v>
      </c>
      <c r="I48" s="58">
        <v>1.09E-3</v>
      </c>
      <c r="J48" s="58">
        <v>1.09E-3</v>
      </c>
      <c r="K48" s="59">
        <v>98266.2</v>
      </c>
      <c r="L48" s="59">
        <v>107.1</v>
      </c>
      <c r="M48" s="61">
        <v>41.45</v>
      </c>
    </row>
    <row r="49" spans="1:13" x14ac:dyDescent="0.2">
      <c r="A49" s="3">
        <v>42</v>
      </c>
      <c r="B49" s="58">
        <v>2.271E-3</v>
      </c>
      <c r="C49" s="58">
        <v>2.2680000000000001E-3</v>
      </c>
      <c r="D49" s="59">
        <v>96453.4</v>
      </c>
      <c r="E49" s="59">
        <v>218.8</v>
      </c>
      <c r="F49" s="61">
        <v>36.97</v>
      </c>
      <c r="G49" s="3" t="s">
        <v>12</v>
      </c>
      <c r="H49" s="3">
        <v>42</v>
      </c>
      <c r="I49" s="58">
        <v>1.207E-3</v>
      </c>
      <c r="J49" s="58">
        <v>1.206E-3</v>
      </c>
      <c r="K49" s="59">
        <v>98159.1</v>
      </c>
      <c r="L49" s="59">
        <v>118.4</v>
      </c>
      <c r="M49" s="61">
        <v>40.5</v>
      </c>
    </row>
    <row r="50" spans="1:13" x14ac:dyDescent="0.2">
      <c r="A50" s="3">
        <v>43</v>
      </c>
      <c r="B50" s="58">
        <v>2.2550000000000001E-3</v>
      </c>
      <c r="C50" s="58">
        <v>2.2520000000000001E-3</v>
      </c>
      <c r="D50" s="59">
        <v>96234.6</v>
      </c>
      <c r="E50" s="59">
        <v>216.7</v>
      </c>
      <c r="F50" s="61">
        <v>36.049999999999997</v>
      </c>
      <c r="G50" s="3" t="s">
        <v>12</v>
      </c>
      <c r="H50" s="3">
        <v>43</v>
      </c>
      <c r="I50" s="58">
        <v>1.459E-3</v>
      </c>
      <c r="J50" s="58">
        <v>1.4580000000000001E-3</v>
      </c>
      <c r="K50" s="59">
        <v>98040.7</v>
      </c>
      <c r="L50" s="59">
        <v>143</v>
      </c>
      <c r="M50" s="61">
        <v>39.54</v>
      </c>
    </row>
    <row r="51" spans="1:13" x14ac:dyDescent="0.2">
      <c r="A51" s="3">
        <v>44</v>
      </c>
      <c r="B51" s="58">
        <v>2.0379999999999999E-3</v>
      </c>
      <c r="C51" s="58">
        <v>2.036E-3</v>
      </c>
      <c r="D51" s="59">
        <v>96017.9</v>
      </c>
      <c r="E51" s="59">
        <v>195.5</v>
      </c>
      <c r="F51" s="61">
        <v>35.130000000000003</v>
      </c>
      <c r="G51" s="3" t="s">
        <v>12</v>
      </c>
      <c r="H51" s="3">
        <v>44</v>
      </c>
      <c r="I51" s="58">
        <v>1.498E-3</v>
      </c>
      <c r="J51" s="58">
        <v>1.4970000000000001E-3</v>
      </c>
      <c r="K51" s="59">
        <v>97897.8</v>
      </c>
      <c r="L51" s="59">
        <v>146.6</v>
      </c>
      <c r="M51" s="61">
        <v>38.6</v>
      </c>
    </row>
    <row r="52" spans="1:13" x14ac:dyDescent="0.2">
      <c r="A52" s="3">
        <v>45</v>
      </c>
      <c r="B52" s="58">
        <v>2.794E-3</v>
      </c>
      <c r="C52" s="58">
        <v>2.7899999999999999E-3</v>
      </c>
      <c r="D52" s="59">
        <v>95822.399999999994</v>
      </c>
      <c r="E52" s="59">
        <v>267.39999999999998</v>
      </c>
      <c r="F52" s="61">
        <v>34.200000000000003</v>
      </c>
      <c r="G52" s="3" t="s">
        <v>12</v>
      </c>
      <c r="H52" s="3">
        <v>45</v>
      </c>
      <c r="I52" s="58">
        <v>1.825E-3</v>
      </c>
      <c r="J52" s="58">
        <v>1.8240000000000001E-3</v>
      </c>
      <c r="K52" s="59">
        <v>97751.2</v>
      </c>
      <c r="L52" s="59">
        <v>178.3</v>
      </c>
      <c r="M52" s="61">
        <v>37.659999999999997</v>
      </c>
    </row>
    <row r="53" spans="1:13" x14ac:dyDescent="0.2">
      <c r="A53" s="3">
        <v>46</v>
      </c>
      <c r="B53" s="58">
        <v>2.47E-3</v>
      </c>
      <c r="C53" s="58">
        <v>2.467E-3</v>
      </c>
      <c r="D53" s="59">
        <v>95555</v>
      </c>
      <c r="E53" s="59">
        <v>235.7</v>
      </c>
      <c r="F53" s="61">
        <v>33.299999999999997</v>
      </c>
      <c r="G53" s="3" t="s">
        <v>12</v>
      </c>
      <c r="H53" s="3">
        <v>46</v>
      </c>
      <c r="I53" s="58">
        <v>1.562E-3</v>
      </c>
      <c r="J53" s="58">
        <v>1.5610000000000001E-3</v>
      </c>
      <c r="K53" s="59">
        <v>97572.9</v>
      </c>
      <c r="L53" s="59">
        <v>152.30000000000001</v>
      </c>
      <c r="M53" s="61">
        <v>36.729999999999997</v>
      </c>
    </row>
    <row r="54" spans="1:13" x14ac:dyDescent="0.2">
      <c r="A54" s="3">
        <v>47</v>
      </c>
      <c r="B54" s="58">
        <v>2.9120000000000001E-3</v>
      </c>
      <c r="C54" s="58">
        <v>2.908E-3</v>
      </c>
      <c r="D54" s="59">
        <v>95319.3</v>
      </c>
      <c r="E54" s="59">
        <v>277.2</v>
      </c>
      <c r="F54" s="61">
        <v>32.380000000000003</v>
      </c>
      <c r="G54" s="3" t="s">
        <v>12</v>
      </c>
      <c r="H54" s="3">
        <v>47</v>
      </c>
      <c r="I54" s="58">
        <v>2.052E-3</v>
      </c>
      <c r="J54" s="58">
        <v>2.0500000000000002E-3</v>
      </c>
      <c r="K54" s="59">
        <v>97420.6</v>
      </c>
      <c r="L54" s="59">
        <v>199.7</v>
      </c>
      <c r="M54" s="61">
        <v>35.78</v>
      </c>
    </row>
    <row r="55" spans="1:13" x14ac:dyDescent="0.2">
      <c r="A55" s="3">
        <v>48</v>
      </c>
      <c r="B55" s="58">
        <v>2.7569999999999999E-3</v>
      </c>
      <c r="C55" s="58">
        <v>2.7529999999999998E-3</v>
      </c>
      <c r="D55" s="59">
        <v>95042.1</v>
      </c>
      <c r="E55" s="59">
        <v>261.7</v>
      </c>
      <c r="F55" s="61">
        <v>31.47</v>
      </c>
      <c r="G55" s="3" t="s">
        <v>12</v>
      </c>
      <c r="H55" s="3">
        <v>48</v>
      </c>
      <c r="I55" s="58">
        <v>1.9430000000000001E-3</v>
      </c>
      <c r="J55" s="58">
        <v>1.941E-3</v>
      </c>
      <c r="K55" s="59">
        <v>97220.9</v>
      </c>
      <c r="L55" s="59">
        <v>188.7</v>
      </c>
      <c r="M55" s="61">
        <v>34.86</v>
      </c>
    </row>
    <row r="56" spans="1:13" x14ac:dyDescent="0.2">
      <c r="A56" s="3">
        <v>49</v>
      </c>
      <c r="B56" s="58">
        <v>3.7929999999999999E-3</v>
      </c>
      <c r="C56" s="58">
        <v>3.7850000000000002E-3</v>
      </c>
      <c r="D56" s="59">
        <v>94780.5</v>
      </c>
      <c r="E56" s="59">
        <v>358.8</v>
      </c>
      <c r="F56" s="61">
        <v>30.56</v>
      </c>
      <c r="G56" s="3" t="s">
        <v>12</v>
      </c>
      <c r="H56" s="3">
        <v>49</v>
      </c>
      <c r="I56" s="58">
        <v>1.8400000000000001E-3</v>
      </c>
      <c r="J56" s="58">
        <v>1.838E-3</v>
      </c>
      <c r="K56" s="59">
        <v>97032.1</v>
      </c>
      <c r="L56" s="59">
        <v>178.3</v>
      </c>
      <c r="M56" s="61">
        <v>33.92</v>
      </c>
    </row>
    <row r="57" spans="1:13" x14ac:dyDescent="0.2">
      <c r="A57" s="3">
        <v>50</v>
      </c>
      <c r="B57" s="58">
        <v>4.1060000000000003E-3</v>
      </c>
      <c r="C57" s="58">
        <v>4.0980000000000001E-3</v>
      </c>
      <c r="D57" s="59">
        <v>94421.7</v>
      </c>
      <c r="E57" s="59">
        <v>386.9</v>
      </c>
      <c r="F57" s="61">
        <v>29.67</v>
      </c>
      <c r="G57" s="3" t="s">
        <v>12</v>
      </c>
      <c r="H57" s="3">
        <v>50</v>
      </c>
      <c r="I57" s="58">
        <v>2.562E-3</v>
      </c>
      <c r="J57" s="58">
        <v>2.5590000000000001E-3</v>
      </c>
      <c r="K57" s="59">
        <v>96853.8</v>
      </c>
      <c r="L57" s="59">
        <v>247.9</v>
      </c>
      <c r="M57" s="61">
        <v>32.979999999999997</v>
      </c>
    </row>
    <row r="58" spans="1:13" x14ac:dyDescent="0.2">
      <c r="A58" s="3">
        <v>51</v>
      </c>
      <c r="B58" s="58">
        <v>4.6090000000000002E-3</v>
      </c>
      <c r="C58" s="58">
        <v>4.5979999999999997E-3</v>
      </c>
      <c r="D58" s="59">
        <v>94034.8</v>
      </c>
      <c r="E58" s="59">
        <v>432.4</v>
      </c>
      <c r="F58" s="61">
        <v>28.79</v>
      </c>
      <c r="G58" s="3" t="s">
        <v>12</v>
      </c>
      <c r="H58" s="3">
        <v>51</v>
      </c>
      <c r="I58" s="58">
        <v>2.8600000000000001E-3</v>
      </c>
      <c r="J58" s="58">
        <v>2.856E-3</v>
      </c>
      <c r="K58" s="59">
        <v>96606</v>
      </c>
      <c r="L58" s="59">
        <v>275.89999999999998</v>
      </c>
      <c r="M58" s="61">
        <v>32.07</v>
      </c>
    </row>
    <row r="59" spans="1:13" x14ac:dyDescent="0.2">
      <c r="A59" s="3">
        <v>52</v>
      </c>
      <c r="B59" s="58">
        <v>4.3839999999999999E-3</v>
      </c>
      <c r="C59" s="58">
        <v>4.3740000000000003E-3</v>
      </c>
      <c r="D59" s="59">
        <v>93602.3</v>
      </c>
      <c r="E59" s="59">
        <v>409.4</v>
      </c>
      <c r="F59" s="61">
        <v>27.92</v>
      </c>
      <c r="G59" s="3" t="s">
        <v>12</v>
      </c>
      <c r="H59" s="3">
        <v>52</v>
      </c>
      <c r="I59" s="58">
        <v>3.339E-3</v>
      </c>
      <c r="J59" s="58">
        <v>3.333E-3</v>
      </c>
      <c r="K59" s="59">
        <v>96330</v>
      </c>
      <c r="L59" s="59">
        <v>321.10000000000002</v>
      </c>
      <c r="M59" s="61">
        <v>31.16</v>
      </c>
    </row>
    <row r="60" spans="1:13" x14ac:dyDescent="0.2">
      <c r="A60" s="3">
        <v>53</v>
      </c>
      <c r="B60" s="58">
        <v>5.0749999999999997E-3</v>
      </c>
      <c r="C60" s="58">
        <v>5.0619999999999997E-3</v>
      </c>
      <c r="D60" s="59">
        <v>93192.9</v>
      </c>
      <c r="E60" s="59">
        <v>471.8</v>
      </c>
      <c r="F60" s="61">
        <v>27.04</v>
      </c>
      <c r="G60" s="3" t="s">
        <v>12</v>
      </c>
      <c r="H60" s="3">
        <v>53</v>
      </c>
      <c r="I60" s="58">
        <v>3.137E-3</v>
      </c>
      <c r="J60" s="58">
        <v>3.1329999999999999E-3</v>
      </c>
      <c r="K60" s="59">
        <v>96008.9</v>
      </c>
      <c r="L60" s="59">
        <v>300.8</v>
      </c>
      <c r="M60" s="61">
        <v>30.26</v>
      </c>
    </row>
    <row r="61" spans="1:13" x14ac:dyDescent="0.2">
      <c r="A61" s="3">
        <v>54</v>
      </c>
      <c r="B61" s="58">
        <v>5.2490000000000002E-3</v>
      </c>
      <c r="C61" s="58">
        <v>5.2350000000000001E-3</v>
      </c>
      <c r="D61" s="59">
        <v>92721.1</v>
      </c>
      <c r="E61" s="59">
        <v>485.4</v>
      </c>
      <c r="F61" s="61">
        <v>26.18</v>
      </c>
      <c r="G61" s="3" t="s">
        <v>12</v>
      </c>
      <c r="H61" s="3">
        <v>54</v>
      </c>
      <c r="I61" s="58">
        <v>3.7320000000000001E-3</v>
      </c>
      <c r="J61" s="58">
        <v>3.725E-3</v>
      </c>
      <c r="K61" s="59">
        <v>95708.2</v>
      </c>
      <c r="L61" s="59">
        <v>356.5</v>
      </c>
      <c r="M61" s="61">
        <v>29.35</v>
      </c>
    </row>
    <row r="62" spans="1:13" x14ac:dyDescent="0.2">
      <c r="A62" s="3">
        <v>55</v>
      </c>
      <c r="B62" s="58">
        <v>6.1720000000000004E-3</v>
      </c>
      <c r="C62" s="58">
        <v>6.1529999999999996E-3</v>
      </c>
      <c r="D62" s="59">
        <v>92235.7</v>
      </c>
      <c r="E62" s="59">
        <v>567.6</v>
      </c>
      <c r="F62" s="61">
        <v>25.31</v>
      </c>
      <c r="G62" s="3" t="s">
        <v>12</v>
      </c>
      <c r="H62" s="3">
        <v>55</v>
      </c>
      <c r="I62" s="58">
        <v>3.751E-3</v>
      </c>
      <c r="J62" s="58">
        <v>3.7439999999999999E-3</v>
      </c>
      <c r="K62" s="59">
        <v>95351.7</v>
      </c>
      <c r="L62" s="59">
        <v>357</v>
      </c>
      <c r="M62" s="61">
        <v>28.46</v>
      </c>
    </row>
    <row r="63" spans="1:13" x14ac:dyDescent="0.2">
      <c r="A63" s="3">
        <v>56</v>
      </c>
      <c r="B63" s="58">
        <v>6.0699999999999999E-3</v>
      </c>
      <c r="C63" s="58">
        <v>6.051E-3</v>
      </c>
      <c r="D63" s="59">
        <v>91668.2</v>
      </c>
      <c r="E63" s="59">
        <v>554.70000000000005</v>
      </c>
      <c r="F63" s="61">
        <v>24.47</v>
      </c>
      <c r="G63" s="3" t="s">
        <v>12</v>
      </c>
      <c r="H63" s="3">
        <v>56</v>
      </c>
      <c r="I63" s="58">
        <v>3.9509999999999997E-3</v>
      </c>
      <c r="J63" s="58">
        <v>3.9430000000000003E-3</v>
      </c>
      <c r="K63" s="59">
        <v>94994.7</v>
      </c>
      <c r="L63" s="59">
        <v>374.6</v>
      </c>
      <c r="M63" s="61">
        <v>27.57</v>
      </c>
    </row>
    <row r="64" spans="1:13" x14ac:dyDescent="0.2">
      <c r="A64" s="3">
        <v>57</v>
      </c>
      <c r="B64" s="58">
        <v>6.5890000000000002E-3</v>
      </c>
      <c r="C64" s="58">
        <v>6.5669999999999999E-3</v>
      </c>
      <c r="D64" s="59">
        <v>91113.4</v>
      </c>
      <c r="E64" s="59">
        <v>598.4</v>
      </c>
      <c r="F64" s="61">
        <v>23.61</v>
      </c>
      <c r="G64" s="3" t="s">
        <v>12</v>
      </c>
      <c r="H64" s="3">
        <v>57</v>
      </c>
      <c r="I64" s="58">
        <v>4.8770000000000003E-3</v>
      </c>
      <c r="J64" s="58">
        <v>4.8650000000000004E-3</v>
      </c>
      <c r="K64" s="59">
        <v>94620.1</v>
      </c>
      <c r="L64" s="59">
        <v>460.3</v>
      </c>
      <c r="M64" s="61">
        <v>26.67</v>
      </c>
    </row>
    <row r="65" spans="1:13" x14ac:dyDescent="0.2">
      <c r="A65" s="3">
        <v>58</v>
      </c>
      <c r="B65" s="58">
        <v>8.0099999999999998E-3</v>
      </c>
      <c r="C65" s="58">
        <v>7.9780000000000007E-3</v>
      </c>
      <c r="D65" s="59">
        <v>90515.1</v>
      </c>
      <c r="E65" s="59">
        <v>722.1</v>
      </c>
      <c r="F65" s="61">
        <v>22.76</v>
      </c>
      <c r="G65" s="3" t="s">
        <v>12</v>
      </c>
      <c r="H65" s="3">
        <v>58</v>
      </c>
      <c r="I65" s="58">
        <v>5.0730000000000003E-3</v>
      </c>
      <c r="J65" s="58">
        <v>5.0600000000000003E-3</v>
      </c>
      <c r="K65" s="59">
        <v>94159.8</v>
      </c>
      <c r="L65" s="59">
        <v>476.5</v>
      </c>
      <c r="M65" s="61">
        <v>25.8</v>
      </c>
    </row>
    <row r="66" spans="1:13" x14ac:dyDescent="0.2">
      <c r="A66" s="3">
        <v>59</v>
      </c>
      <c r="B66" s="58">
        <v>8.4869999999999998E-3</v>
      </c>
      <c r="C66" s="58">
        <v>8.4510000000000002E-3</v>
      </c>
      <c r="D66" s="59">
        <v>89793</v>
      </c>
      <c r="E66" s="59">
        <v>758.9</v>
      </c>
      <c r="F66" s="61">
        <v>21.94</v>
      </c>
      <c r="G66" s="3" t="s">
        <v>12</v>
      </c>
      <c r="H66" s="3">
        <v>59</v>
      </c>
      <c r="I66" s="58">
        <v>5.8799999999999998E-3</v>
      </c>
      <c r="J66" s="58">
        <v>5.862E-3</v>
      </c>
      <c r="K66" s="59">
        <v>93683.3</v>
      </c>
      <c r="L66" s="59">
        <v>549.20000000000005</v>
      </c>
      <c r="M66" s="61">
        <v>24.93</v>
      </c>
    </row>
    <row r="67" spans="1:13" x14ac:dyDescent="0.2">
      <c r="A67" s="3">
        <v>60</v>
      </c>
      <c r="B67" s="58">
        <v>8.9079999999999993E-3</v>
      </c>
      <c r="C67" s="58">
        <v>8.8690000000000001E-3</v>
      </c>
      <c r="D67" s="59">
        <v>89034.1</v>
      </c>
      <c r="E67" s="59">
        <v>789.6</v>
      </c>
      <c r="F67" s="61">
        <v>21.13</v>
      </c>
      <c r="G67" s="3" t="s">
        <v>12</v>
      </c>
      <c r="H67" s="3">
        <v>60</v>
      </c>
      <c r="I67" s="58">
        <v>6.2459999999999998E-3</v>
      </c>
      <c r="J67" s="58">
        <v>6.2269999999999999E-3</v>
      </c>
      <c r="K67" s="59">
        <v>93134.1</v>
      </c>
      <c r="L67" s="59">
        <v>579.9</v>
      </c>
      <c r="M67" s="61">
        <v>24.07</v>
      </c>
    </row>
    <row r="68" spans="1:13" x14ac:dyDescent="0.2">
      <c r="A68" s="3">
        <v>61</v>
      </c>
      <c r="B68" s="58">
        <v>9.3640000000000008E-3</v>
      </c>
      <c r="C68" s="58">
        <v>9.3200000000000002E-3</v>
      </c>
      <c r="D68" s="59">
        <v>88244.5</v>
      </c>
      <c r="E68" s="59">
        <v>822.5</v>
      </c>
      <c r="F68" s="61">
        <v>20.309999999999999</v>
      </c>
      <c r="G68" s="3" t="s">
        <v>12</v>
      </c>
      <c r="H68" s="3">
        <v>61</v>
      </c>
      <c r="I68" s="58">
        <v>6.7669999999999996E-3</v>
      </c>
      <c r="J68" s="58">
        <v>6.744E-3</v>
      </c>
      <c r="K68" s="59">
        <v>92554.2</v>
      </c>
      <c r="L68" s="59">
        <v>624.20000000000005</v>
      </c>
      <c r="M68" s="61">
        <v>23.22</v>
      </c>
    </row>
    <row r="69" spans="1:13" x14ac:dyDescent="0.2">
      <c r="A69" s="3">
        <v>62</v>
      </c>
      <c r="B69" s="58">
        <v>1.1124999999999999E-2</v>
      </c>
      <c r="C69" s="58">
        <v>1.1063999999999999E-2</v>
      </c>
      <c r="D69" s="59">
        <v>87422</v>
      </c>
      <c r="E69" s="59">
        <v>967.2</v>
      </c>
      <c r="F69" s="61">
        <v>19.5</v>
      </c>
      <c r="G69" s="3" t="s">
        <v>12</v>
      </c>
      <c r="H69" s="3">
        <v>62</v>
      </c>
      <c r="I69" s="58">
        <v>7.5830000000000003E-3</v>
      </c>
      <c r="J69" s="58">
        <v>7.5550000000000001E-3</v>
      </c>
      <c r="K69" s="59">
        <v>91929.9</v>
      </c>
      <c r="L69" s="59">
        <v>694.5</v>
      </c>
      <c r="M69" s="61">
        <v>22.38</v>
      </c>
    </row>
    <row r="70" spans="1:13" x14ac:dyDescent="0.2">
      <c r="A70" s="3">
        <v>63</v>
      </c>
      <c r="B70" s="58">
        <v>1.2345999999999999E-2</v>
      </c>
      <c r="C70" s="58">
        <v>1.227E-2</v>
      </c>
      <c r="D70" s="59">
        <v>86454.8</v>
      </c>
      <c r="E70" s="59">
        <v>1060.8</v>
      </c>
      <c r="F70" s="61">
        <v>18.71</v>
      </c>
      <c r="G70" s="3" t="s">
        <v>12</v>
      </c>
      <c r="H70" s="3">
        <v>63</v>
      </c>
      <c r="I70" s="58">
        <v>8.8260000000000005E-3</v>
      </c>
      <c r="J70" s="58">
        <v>8.7869999999999997E-3</v>
      </c>
      <c r="K70" s="59">
        <v>91235.4</v>
      </c>
      <c r="L70" s="59">
        <v>801.7</v>
      </c>
      <c r="M70" s="61">
        <v>21.54</v>
      </c>
    </row>
    <row r="71" spans="1:13" x14ac:dyDescent="0.2">
      <c r="A71" s="3">
        <v>64</v>
      </c>
      <c r="B71" s="58">
        <v>1.3207999999999999E-2</v>
      </c>
      <c r="C71" s="58">
        <v>1.3122E-2</v>
      </c>
      <c r="D71" s="59">
        <v>85394</v>
      </c>
      <c r="E71" s="59">
        <v>1120.5</v>
      </c>
      <c r="F71" s="61">
        <v>17.940000000000001</v>
      </c>
      <c r="G71" s="3" t="s">
        <v>12</v>
      </c>
      <c r="H71" s="3">
        <v>64</v>
      </c>
      <c r="I71" s="58">
        <v>8.7749999999999998E-3</v>
      </c>
      <c r="J71" s="58">
        <v>8.7360000000000007E-3</v>
      </c>
      <c r="K71" s="59">
        <v>90433.7</v>
      </c>
      <c r="L71" s="59">
        <v>790.1</v>
      </c>
      <c r="M71" s="61">
        <v>20.73</v>
      </c>
    </row>
    <row r="72" spans="1:13" x14ac:dyDescent="0.2">
      <c r="A72" s="3">
        <v>65</v>
      </c>
      <c r="B72" s="58">
        <v>1.5526E-2</v>
      </c>
      <c r="C72" s="58">
        <v>1.5406E-2</v>
      </c>
      <c r="D72" s="59">
        <v>84273.5</v>
      </c>
      <c r="E72" s="59">
        <v>1298.3</v>
      </c>
      <c r="F72" s="61">
        <v>17.170000000000002</v>
      </c>
      <c r="G72" s="3" t="s">
        <v>12</v>
      </c>
      <c r="H72" s="3">
        <v>65</v>
      </c>
      <c r="I72" s="58">
        <v>9.7769999999999992E-3</v>
      </c>
      <c r="J72" s="58">
        <v>9.7300000000000008E-3</v>
      </c>
      <c r="K72" s="59">
        <v>89643.7</v>
      </c>
      <c r="L72" s="59">
        <v>872.2</v>
      </c>
      <c r="M72" s="61">
        <v>19.91</v>
      </c>
    </row>
    <row r="73" spans="1:13" x14ac:dyDescent="0.2">
      <c r="A73" s="3">
        <v>66</v>
      </c>
      <c r="B73" s="58">
        <v>1.5959000000000001E-2</v>
      </c>
      <c r="C73" s="58">
        <v>1.5833E-2</v>
      </c>
      <c r="D73" s="59">
        <v>82975.100000000006</v>
      </c>
      <c r="E73" s="59">
        <v>1313.7</v>
      </c>
      <c r="F73" s="61">
        <v>16.43</v>
      </c>
      <c r="G73" s="3" t="s">
        <v>12</v>
      </c>
      <c r="H73" s="3">
        <v>66</v>
      </c>
      <c r="I73" s="58">
        <v>1.027E-2</v>
      </c>
      <c r="J73" s="58">
        <v>1.0218E-2</v>
      </c>
      <c r="K73" s="59">
        <v>88771.5</v>
      </c>
      <c r="L73" s="59">
        <v>907</v>
      </c>
      <c r="M73" s="61">
        <v>19.100000000000001</v>
      </c>
    </row>
    <row r="74" spans="1:13" x14ac:dyDescent="0.2">
      <c r="A74" s="3">
        <v>67</v>
      </c>
      <c r="B74" s="58">
        <v>1.8407E-2</v>
      </c>
      <c r="C74" s="58">
        <v>1.8238999999999998E-2</v>
      </c>
      <c r="D74" s="59">
        <v>81661.399999999994</v>
      </c>
      <c r="E74" s="59">
        <v>1489.4</v>
      </c>
      <c r="F74" s="61">
        <v>15.69</v>
      </c>
      <c r="G74" s="3" t="s">
        <v>12</v>
      </c>
      <c r="H74" s="3">
        <v>67</v>
      </c>
      <c r="I74" s="58">
        <v>1.1863E-2</v>
      </c>
      <c r="J74" s="58">
        <v>1.1793E-2</v>
      </c>
      <c r="K74" s="59">
        <v>87864.5</v>
      </c>
      <c r="L74" s="59">
        <v>1036.2</v>
      </c>
      <c r="M74" s="61">
        <v>18.29</v>
      </c>
    </row>
    <row r="75" spans="1:13" x14ac:dyDescent="0.2">
      <c r="A75" s="3">
        <v>68</v>
      </c>
      <c r="B75" s="58">
        <v>2.1219999999999999E-2</v>
      </c>
      <c r="C75" s="58">
        <v>2.0996999999999998E-2</v>
      </c>
      <c r="D75" s="59">
        <v>80172</v>
      </c>
      <c r="E75" s="59">
        <v>1683.4</v>
      </c>
      <c r="F75" s="61">
        <v>14.97</v>
      </c>
      <c r="G75" s="3" t="s">
        <v>12</v>
      </c>
      <c r="H75" s="3">
        <v>68</v>
      </c>
      <c r="I75" s="58">
        <v>1.3018E-2</v>
      </c>
      <c r="J75" s="58">
        <v>1.2933999999999999E-2</v>
      </c>
      <c r="K75" s="59">
        <v>86828.3</v>
      </c>
      <c r="L75" s="59">
        <v>1123</v>
      </c>
      <c r="M75" s="61">
        <v>17.5</v>
      </c>
    </row>
    <row r="76" spans="1:13" x14ac:dyDescent="0.2">
      <c r="A76" s="3">
        <v>69</v>
      </c>
      <c r="B76" s="58">
        <v>2.2224000000000001E-2</v>
      </c>
      <c r="C76" s="58">
        <v>2.198E-2</v>
      </c>
      <c r="D76" s="59">
        <v>78488.600000000006</v>
      </c>
      <c r="E76" s="59">
        <v>1725.2</v>
      </c>
      <c r="F76" s="61">
        <v>14.28</v>
      </c>
      <c r="G76" s="3" t="s">
        <v>12</v>
      </c>
      <c r="H76" s="3">
        <v>69</v>
      </c>
      <c r="I76" s="58">
        <v>1.3638000000000001E-2</v>
      </c>
      <c r="J76" s="58">
        <v>1.3546000000000001E-2</v>
      </c>
      <c r="K76" s="59">
        <v>85705.3</v>
      </c>
      <c r="L76" s="59">
        <v>1160.9000000000001</v>
      </c>
      <c r="M76" s="61">
        <v>16.73</v>
      </c>
    </row>
    <row r="77" spans="1:13" x14ac:dyDescent="0.2">
      <c r="A77" s="3">
        <v>70</v>
      </c>
      <c r="B77" s="58">
        <v>2.4362999999999999E-2</v>
      </c>
      <c r="C77" s="58">
        <v>2.4070000000000001E-2</v>
      </c>
      <c r="D77" s="59">
        <v>76763.5</v>
      </c>
      <c r="E77" s="59">
        <v>1847.7</v>
      </c>
      <c r="F77" s="61">
        <v>13.59</v>
      </c>
      <c r="G77" s="3" t="s">
        <v>12</v>
      </c>
      <c r="H77" s="3">
        <v>70</v>
      </c>
      <c r="I77" s="58">
        <v>1.5997000000000001E-2</v>
      </c>
      <c r="J77" s="58">
        <v>1.5869999999999999E-2</v>
      </c>
      <c r="K77" s="59">
        <v>84544.3</v>
      </c>
      <c r="L77" s="59">
        <v>1341.7</v>
      </c>
      <c r="M77" s="61">
        <v>15.95</v>
      </c>
    </row>
    <row r="78" spans="1:13" x14ac:dyDescent="0.2">
      <c r="A78" s="3">
        <v>71</v>
      </c>
      <c r="B78" s="58">
        <v>2.7772999999999999E-2</v>
      </c>
      <c r="C78" s="58">
        <v>2.7392E-2</v>
      </c>
      <c r="D78" s="59">
        <v>74915.8</v>
      </c>
      <c r="E78" s="59">
        <v>2052.1</v>
      </c>
      <c r="F78" s="61">
        <v>12.91</v>
      </c>
      <c r="G78" s="3" t="s">
        <v>12</v>
      </c>
      <c r="H78" s="3">
        <v>71</v>
      </c>
      <c r="I78" s="58">
        <v>1.7659000000000001E-2</v>
      </c>
      <c r="J78" s="58">
        <v>1.7503999999999999E-2</v>
      </c>
      <c r="K78" s="59">
        <v>83202.600000000006</v>
      </c>
      <c r="L78" s="59">
        <v>1456.4</v>
      </c>
      <c r="M78" s="61">
        <v>15.2</v>
      </c>
    </row>
    <row r="79" spans="1:13" x14ac:dyDescent="0.2">
      <c r="A79" s="3">
        <v>72</v>
      </c>
      <c r="B79" s="58">
        <v>3.0089000000000001E-2</v>
      </c>
      <c r="C79" s="58">
        <v>2.9642999999999999E-2</v>
      </c>
      <c r="D79" s="59">
        <v>72863.600000000006</v>
      </c>
      <c r="E79" s="59">
        <v>2159.9</v>
      </c>
      <c r="F79" s="61">
        <v>12.26</v>
      </c>
      <c r="G79" s="3" t="s">
        <v>12</v>
      </c>
      <c r="H79" s="3">
        <v>72</v>
      </c>
      <c r="I79" s="58">
        <v>2.027E-2</v>
      </c>
      <c r="J79" s="58">
        <v>2.0067000000000002E-2</v>
      </c>
      <c r="K79" s="59">
        <v>81746.3</v>
      </c>
      <c r="L79" s="59">
        <v>1640.4</v>
      </c>
      <c r="M79" s="61">
        <v>14.46</v>
      </c>
    </row>
    <row r="80" spans="1:13" x14ac:dyDescent="0.2">
      <c r="A80" s="3">
        <v>73</v>
      </c>
      <c r="B80" s="58">
        <v>3.1753000000000003E-2</v>
      </c>
      <c r="C80" s="58">
        <v>3.1257E-2</v>
      </c>
      <c r="D80" s="59">
        <v>70703.7</v>
      </c>
      <c r="E80" s="59">
        <v>2210</v>
      </c>
      <c r="F80" s="61">
        <v>11.62</v>
      </c>
      <c r="G80" s="3" t="s">
        <v>12</v>
      </c>
      <c r="H80" s="3">
        <v>73</v>
      </c>
      <c r="I80" s="58">
        <v>2.1326000000000001E-2</v>
      </c>
      <c r="J80" s="58">
        <v>2.1101000000000002E-2</v>
      </c>
      <c r="K80" s="59">
        <v>80105.899999999994</v>
      </c>
      <c r="L80" s="59">
        <v>1690.3</v>
      </c>
      <c r="M80" s="61">
        <v>13.75</v>
      </c>
    </row>
    <row r="81" spans="1:13" x14ac:dyDescent="0.2">
      <c r="A81" s="3">
        <v>74</v>
      </c>
      <c r="B81" s="58">
        <v>3.4425999999999998E-2</v>
      </c>
      <c r="C81" s="58">
        <v>3.3842999999999998E-2</v>
      </c>
      <c r="D81" s="59">
        <v>68493.7</v>
      </c>
      <c r="E81" s="59">
        <v>2318.1</v>
      </c>
      <c r="F81" s="61">
        <v>10.98</v>
      </c>
      <c r="G81" s="3" t="s">
        <v>12</v>
      </c>
      <c r="H81" s="3">
        <v>74</v>
      </c>
      <c r="I81" s="58">
        <v>2.4055E-2</v>
      </c>
      <c r="J81" s="58">
        <v>2.3768999999999998E-2</v>
      </c>
      <c r="K81" s="59">
        <v>78415.5</v>
      </c>
      <c r="L81" s="59">
        <v>1863.8</v>
      </c>
      <c r="M81" s="61">
        <v>13.03</v>
      </c>
    </row>
    <row r="82" spans="1:13" x14ac:dyDescent="0.2">
      <c r="A82" s="3">
        <v>75</v>
      </c>
      <c r="B82" s="58">
        <v>4.1105999999999997E-2</v>
      </c>
      <c r="C82" s="58">
        <v>4.0278000000000001E-2</v>
      </c>
      <c r="D82" s="59">
        <v>66175.7</v>
      </c>
      <c r="E82" s="59">
        <v>2665.4</v>
      </c>
      <c r="F82" s="61">
        <v>10.34</v>
      </c>
      <c r="G82" s="3" t="s">
        <v>12</v>
      </c>
      <c r="H82" s="3">
        <v>75</v>
      </c>
      <c r="I82" s="58">
        <v>2.6860999999999999E-2</v>
      </c>
      <c r="J82" s="58">
        <v>2.6505000000000001E-2</v>
      </c>
      <c r="K82" s="59">
        <v>76551.7</v>
      </c>
      <c r="L82" s="59">
        <v>2029</v>
      </c>
      <c r="M82" s="61">
        <v>12.34</v>
      </c>
    </row>
    <row r="83" spans="1:13" x14ac:dyDescent="0.2">
      <c r="A83" s="3">
        <v>76</v>
      </c>
      <c r="B83" s="58">
        <v>4.4795000000000001E-2</v>
      </c>
      <c r="C83" s="58">
        <v>4.3813999999999999E-2</v>
      </c>
      <c r="D83" s="59">
        <v>63510.2</v>
      </c>
      <c r="E83" s="59">
        <v>2782.6</v>
      </c>
      <c r="F83" s="61">
        <v>9.76</v>
      </c>
      <c r="G83" s="3" t="s">
        <v>12</v>
      </c>
      <c r="H83" s="3">
        <v>76</v>
      </c>
      <c r="I83" s="58">
        <v>2.9333999999999999E-2</v>
      </c>
      <c r="J83" s="58">
        <v>2.8910000000000002E-2</v>
      </c>
      <c r="K83" s="59">
        <v>74522.7</v>
      </c>
      <c r="L83" s="59">
        <v>2154.4</v>
      </c>
      <c r="M83" s="61">
        <v>11.66</v>
      </c>
    </row>
    <row r="84" spans="1:13" x14ac:dyDescent="0.2">
      <c r="A84" s="3">
        <v>77</v>
      </c>
      <c r="B84" s="58">
        <v>5.1565E-2</v>
      </c>
      <c r="C84" s="58">
        <v>5.0269000000000001E-2</v>
      </c>
      <c r="D84" s="59">
        <v>60727.6</v>
      </c>
      <c r="E84" s="59">
        <v>3052.7</v>
      </c>
      <c r="F84" s="61">
        <v>9.18</v>
      </c>
      <c r="G84" s="3" t="s">
        <v>12</v>
      </c>
      <c r="H84" s="3">
        <v>77</v>
      </c>
      <c r="I84" s="58">
        <v>3.3804000000000001E-2</v>
      </c>
      <c r="J84" s="58">
        <v>3.3242000000000001E-2</v>
      </c>
      <c r="K84" s="59">
        <v>72368.3</v>
      </c>
      <c r="L84" s="59">
        <v>2405.6999999999998</v>
      </c>
      <c r="M84" s="61">
        <v>10.99</v>
      </c>
    </row>
    <row r="85" spans="1:13" x14ac:dyDescent="0.2">
      <c r="A85" s="3">
        <v>78</v>
      </c>
      <c r="B85" s="58">
        <v>5.8120999999999999E-2</v>
      </c>
      <c r="C85" s="58">
        <v>5.6479000000000001E-2</v>
      </c>
      <c r="D85" s="59">
        <v>57674.9</v>
      </c>
      <c r="E85" s="59">
        <v>3257.4</v>
      </c>
      <c r="F85" s="61">
        <v>8.64</v>
      </c>
      <c r="G85" s="3" t="s">
        <v>12</v>
      </c>
      <c r="H85" s="3">
        <v>78</v>
      </c>
      <c r="I85" s="58">
        <v>3.7456999999999997E-2</v>
      </c>
      <c r="J85" s="58">
        <v>3.6769000000000003E-2</v>
      </c>
      <c r="K85" s="59">
        <v>69962.600000000006</v>
      </c>
      <c r="L85" s="59">
        <v>2572.4</v>
      </c>
      <c r="M85" s="61">
        <v>10.35</v>
      </c>
    </row>
    <row r="86" spans="1:13" x14ac:dyDescent="0.2">
      <c r="A86" s="3">
        <v>79</v>
      </c>
      <c r="B86" s="58">
        <v>6.5605999999999998E-2</v>
      </c>
      <c r="C86" s="58">
        <v>6.3521999999999995E-2</v>
      </c>
      <c r="D86" s="59">
        <v>54417.5</v>
      </c>
      <c r="E86" s="59">
        <v>3456.7</v>
      </c>
      <c r="F86" s="61">
        <v>8.1300000000000008</v>
      </c>
      <c r="G86" s="3" t="s">
        <v>12</v>
      </c>
      <c r="H86" s="3">
        <v>79</v>
      </c>
      <c r="I86" s="58">
        <v>4.2202000000000003E-2</v>
      </c>
      <c r="J86" s="58">
        <v>4.1329999999999999E-2</v>
      </c>
      <c r="K86" s="59">
        <v>67390.2</v>
      </c>
      <c r="L86" s="59">
        <v>2785.2</v>
      </c>
      <c r="M86" s="61">
        <v>9.73</v>
      </c>
    </row>
    <row r="87" spans="1:13" x14ac:dyDescent="0.2">
      <c r="A87" s="3">
        <v>80</v>
      </c>
      <c r="B87" s="58">
        <v>6.8666000000000005E-2</v>
      </c>
      <c r="C87" s="58">
        <v>6.6387000000000002E-2</v>
      </c>
      <c r="D87" s="59">
        <v>50960.7</v>
      </c>
      <c r="E87" s="59">
        <v>3383.1</v>
      </c>
      <c r="F87" s="61">
        <v>7.65</v>
      </c>
      <c r="G87" s="3" t="s">
        <v>12</v>
      </c>
      <c r="H87" s="3">
        <v>80</v>
      </c>
      <c r="I87" s="58">
        <v>4.8312000000000001E-2</v>
      </c>
      <c r="J87" s="58">
        <v>4.7171999999999999E-2</v>
      </c>
      <c r="K87" s="59">
        <v>64604.9</v>
      </c>
      <c r="L87" s="59">
        <v>3047.6</v>
      </c>
      <c r="M87" s="61">
        <v>9.1300000000000008</v>
      </c>
    </row>
    <row r="88" spans="1:13" x14ac:dyDescent="0.2">
      <c r="A88" s="3">
        <v>81</v>
      </c>
      <c r="B88" s="58">
        <v>7.5986999999999999E-2</v>
      </c>
      <c r="C88" s="58">
        <v>7.3205000000000006E-2</v>
      </c>
      <c r="D88" s="59">
        <v>47577.599999999999</v>
      </c>
      <c r="E88" s="59">
        <v>3482.9</v>
      </c>
      <c r="F88" s="61">
        <v>7.15</v>
      </c>
      <c r="G88" s="3" t="s">
        <v>12</v>
      </c>
      <c r="H88" s="3">
        <v>81</v>
      </c>
      <c r="I88" s="58">
        <v>5.3586000000000002E-2</v>
      </c>
      <c r="J88" s="58">
        <v>5.2187999999999998E-2</v>
      </c>
      <c r="K88" s="59">
        <v>61557.4</v>
      </c>
      <c r="L88" s="59">
        <v>3212.6</v>
      </c>
      <c r="M88" s="61">
        <v>8.5500000000000007</v>
      </c>
    </row>
    <row r="89" spans="1:13" x14ac:dyDescent="0.2">
      <c r="A89" s="3">
        <v>82</v>
      </c>
      <c r="B89" s="58">
        <v>8.9769000000000002E-2</v>
      </c>
      <c r="C89" s="58">
        <v>8.5913000000000003E-2</v>
      </c>
      <c r="D89" s="59">
        <v>44094.7</v>
      </c>
      <c r="E89" s="59">
        <v>3788.3</v>
      </c>
      <c r="F89" s="61">
        <v>6.68</v>
      </c>
      <c r="G89" s="3" t="s">
        <v>12</v>
      </c>
      <c r="H89" s="3">
        <v>82</v>
      </c>
      <c r="I89" s="58">
        <v>6.1095999999999998E-2</v>
      </c>
      <c r="J89" s="58">
        <v>5.9284999999999997E-2</v>
      </c>
      <c r="K89" s="59">
        <v>58344.800000000003</v>
      </c>
      <c r="L89" s="59">
        <v>3459</v>
      </c>
      <c r="M89" s="61">
        <v>8</v>
      </c>
    </row>
    <row r="90" spans="1:13" x14ac:dyDescent="0.2">
      <c r="A90" s="3">
        <v>83</v>
      </c>
      <c r="B90" s="58">
        <v>9.8544000000000007E-2</v>
      </c>
      <c r="C90" s="58">
        <v>9.3917E-2</v>
      </c>
      <c r="D90" s="59">
        <v>40306.400000000001</v>
      </c>
      <c r="E90" s="59">
        <v>3785.4</v>
      </c>
      <c r="F90" s="61">
        <v>6.26</v>
      </c>
      <c r="G90" s="3" t="s">
        <v>12</v>
      </c>
      <c r="H90" s="3">
        <v>83</v>
      </c>
      <c r="I90" s="58">
        <v>6.9800000000000001E-2</v>
      </c>
      <c r="J90" s="58">
        <v>6.7446000000000006E-2</v>
      </c>
      <c r="K90" s="59">
        <v>54885.8</v>
      </c>
      <c r="L90" s="59">
        <v>3701.8</v>
      </c>
      <c r="M90" s="61">
        <v>7.47</v>
      </c>
    </row>
    <row r="91" spans="1:13" x14ac:dyDescent="0.2">
      <c r="A91" s="3">
        <v>84</v>
      </c>
      <c r="B91" s="58">
        <v>0.109385</v>
      </c>
      <c r="C91" s="58">
        <v>0.103713</v>
      </c>
      <c r="D91" s="59">
        <v>36520.9</v>
      </c>
      <c r="E91" s="59">
        <v>3787.7</v>
      </c>
      <c r="F91" s="61">
        <v>5.86</v>
      </c>
      <c r="G91" s="3" t="s">
        <v>12</v>
      </c>
      <c r="H91" s="3">
        <v>84</v>
      </c>
      <c r="I91" s="58">
        <v>7.8367000000000006E-2</v>
      </c>
      <c r="J91" s="58">
        <v>7.5412000000000007E-2</v>
      </c>
      <c r="K91" s="59">
        <v>51184</v>
      </c>
      <c r="L91" s="59">
        <v>3859.9</v>
      </c>
      <c r="M91" s="61">
        <v>6.97</v>
      </c>
    </row>
    <row r="92" spans="1:13" x14ac:dyDescent="0.2">
      <c r="A92" s="3">
        <v>85</v>
      </c>
      <c r="B92" s="58">
        <v>0.11863</v>
      </c>
      <c r="C92" s="58">
        <v>0.111988</v>
      </c>
      <c r="D92" s="59">
        <v>32733.200000000001</v>
      </c>
      <c r="E92" s="59">
        <v>3665.7</v>
      </c>
      <c r="F92" s="61">
        <v>5.48</v>
      </c>
      <c r="G92" s="3" t="s">
        <v>12</v>
      </c>
      <c r="H92" s="3">
        <v>85</v>
      </c>
      <c r="I92" s="58">
        <v>8.9053999999999994E-2</v>
      </c>
      <c r="J92" s="58">
        <v>8.5258E-2</v>
      </c>
      <c r="K92" s="59">
        <v>47324.1</v>
      </c>
      <c r="L92" s="59">
        <v>4034.8</v>
      </c>
      <c r="M92" s="61">
        <v>6.5</v>
      </c>
    </row>
    <row r="93" spans="1:13" x14ac:dyDescent="0.2">
      <c r="A93" s="3">
        <v>86</v>
      </c>
      <c r="B93" s="58">
        <v>0.138128</v>
      </c>
      <c r="C93" s="58">
        <v>0.12920400000000001</v>
      </c>
      <c r="D93" s="59">
        <v>29067.5</v>
      </c>
      <c r="E93" s="59">
        <v>3755.7</v>
      </c>
      <c r="F93" s="61">
        <v>5.1100000000000003</v>
      </c>
      <c r="G93" s="3" t="s">
        <v>12</v>
      </c>
      <c r="H93" s="3">
        <v>86</v>
      </c>
      <c r="I93" s="58">
        <v>9.8766999999999994E-2</v>
      </c>
      <c r="J93" s="58">
        <v>9.4118999999999994E-2</v>
      </c>
      <c r="K93" s="59">
        <v>43289.3</v>
      </c>
      <c r="L93" s="59">
        <v>4074.4</v>
      </c>
      <c r="M93" s="61">
        <v>6.06</v>
      </c>
    </row>
    <row r="94" spans="1:13" x14ac:dyDescent="0.2">
      <c r="A94" s="3">
        <v>87</v>
      </c>
      <c r="B94" s="58">
        <v>0.155276</v>
      </c>
      <c r="C94" s="58">
        <v>0.14408899999999999</v>
      </c>
      <c r="D94" s="59">
        <v>25311.9</v>
      </c>
      <c r="E94" s="59">
        <v>3647.2</v>
      </c>
      <c r="F94" s="61">
        <v>4.79</v>
      </c>
      <c r="G94" s="3" t="s">
        <v>12</v>
      </c>
      <c r="H94" s="3">
        <v>87</v>
      </c>
      <c r="I94" s="58">
        <v>0.107805</v>
      </c>
      <c r="J94" s="58">
        <v>0.10229100000000001</v>
      </c>
      <c r="K94" s="59">
        <v>39215</v>
      </c>
      <c r="L94" s="59">
        <v>4011.4</v>
      </c>
      <c r="M94" s="61">
        <v>5.64</v>
      </c>
    </row>
    <row r="95" spans="1:13" x14ac:dyDescent="0.2">
      <c r="A95" s="3">
        <v>88</v>
      </c>
      <c r="B95" s="58">
        <v>0.16136</v>
      </c>
      <c r="C95" s="58">
        <v>0.149313</v>
      </c>
      <c r="D95" s="59">
        <v>21664.7</v>
      </c>
      <c r="E95" s="59">
        <v>3234.8</v>
      </c>
      <c r="F95" s="61">
        <v>4.51</v>
      </c>
      <c r="G95" s="3" t="s">
        <v>12</v>
      </c>
      <c r="H95" s="3">
        <v>88</v>
      </c>
      <c r="I95" s="58">
        <v>0.116429</v>
      </c>
      <c r="J95" s="58">
        <v>0.110024</v>
      </c>
      <c r="K95" s="59">
        <v>35203.599999999999</v>
      </c>
      <c r="L95" s="59">
        <v>3873.2</v>
      </c>
      <c r="M95" s="61">
        <v>5.22</v>
      </c>
    </row>
    <row r="96" spans="1:13" x14ac:dyDescent="0.2">
      <c r="A96" s="3">
        <v>89</v>
      </c>
      <c r="B96" s="58">
        <v>0.17766399999999999</v>
      </c>
      <c r="C96" s="58">
        <v>0.16316900000000001</v>
      </c>
      <c r="D96" s="59">
        <v>18429.900000000001</v>
      </c>
      <c r="E96" s="59">
        <v>3007.2</v>
      </c>
      <c r="F96" s="61">
        <v>4.21</v>
      </c>
      <c r="G96" s="3" t="s">
        <v>12</v>
      </c>
      <c r="H96" s="3">
        <v>89</v>
      </c>
      <c r="I96" s="58">
        <v>0.13314300000000001</v>
      </c>
      <c r="J96" s="58">
        <v>0.124833</v>
      </c>
      <c r="K96" s="59">
        <v>31330.400000000001</v>
      </c>
      <c r="L96" s="59">
        <v>3911.1</v>
      </c>
      <c r="M96" s="61">
        <v>4.8099999999999996</v>
      </c>
    </row>
    <row r="97" spans="1:13" x14ac:dyDescent="0.2">
      <c r="A97" s="3">
        <v>90</v>
      </c>
      <c r="B97" s="58">
        <v>0.19547300000000001</v>
      </c>
      <c r="C97" s="58">
        <v>0.17806900000000001</v>
      </c>
      <c r="D97" s="59">
        <v>15422.7</v>
      </c>
      <c r="E97" s="59">
        <v>2746.3</v>
      </c>
      <c r="F97" s="61">
        <v>3.94</v>
      </c>
      <c r="G97" s="3" t="s">
        <v>12</v>
      </c>
      <c r="H97" s="3">
        <v>90</v>
      </c>
      <c r="I97" s="58">
        <v>0.15803300000000001</v>
      </c>
      <c r="J97" s="58">
        <v>0.14646000000000001</v>
      </c>
      <c r="K97" s="59">
        <v>27419.3</v>
      </c>
      <c r="L97" s="59">
        <v>4015.8</v>
      </c>
      <c r="M97" s="61">
        <v>4.42</v>
      </c>
    </row>
    <row r="98" spans="1:13" x14ac:dyDescent="0.2">
      <c r="A98" s="3">
        <v>91</v>
      </c>
      <c r="B98" s="58">
        <v>0.21639700000000001</v>
      </c>
      <c r="C98" s="58">
        <v>0.19527</v>
      </c>
      <c r="D98" s="59">
        <v>12676.4</v>
      </c>
      <c r="E98" s="59">
        <v>2475.3000000000002</v>
      </c>
      <c r="F98" s="61">
        <v>3.68</v>
      </c>
      <c r="G98" s="3" t="s">
        <v>12</v>
      </c>
      <c r="H98" s="3">
        <v>91</v>
      </c>
      <c r="I98" s="58">
        <v>0.17710999999999999</v>
      </c>
      <c r="J98" s="58">
        <v>0.16270200000000001</v>
      </c>
      <c r="K98" s="59">
        <v>23403.5</v>
      </c>
      <c r="L98" s="59">
        <v>3807.8</v>
      </c>
      <c r="M98" s="61">
        <v>4.09</v>
      </c>
    </row>
    <row r="99" spans="1:13" x14ac:dyDescent="0.2">
      <c r="A99" s="3">
        <v>92</v>
      </c>
      <c r="B99" s="58">
        <v>0.21398900000000001</v>
      </c>
      <c r="C99" s="58">
        <v>0.19330600000000001</v>
      </c>
      <c r="D99" s="59">
        <v>10201.1</v>
      </c>
      <c r="E99" s="59">
        <v>1971.9</v>
      </c>
      <c r="F99" s="61">
        <v>3.46</v>
      </c>
      <c r="G99" s="3" t="s">
        <v>12</v>
      </c>
      <c r="H99" s="3">
        <v>92</v>
      </c>
      <c r="I99" s="58">
        <v>0.19898199999999999</v>
      </c>
      <c r="J99" s="58">
        <v>0.180977</v>
      </c>
      <c r="K99" s="59">
        <v>19595.7</v>
      </c>
      <c r="L99" s="59">
        <v>3546.4</v>
      </c>
      <c r="M99" s="61">
        <v>3.79</v>
      </c>
    </row>
    <row r="100" spans="1:13" x14ac:dyDescent="0.2">
      <c r="A100" s="3">
        <v>93</v>
      </c>
      <c r="B100" s="58">
        <v>0.25110100000000002</v>
      </c>
      <c r="C100" s="58">
        <v>0.22309200000000001</v>
      </c>
      <c r="D100" s="59">
        <v>8229.1</v>
      </c>
      <c r="E100" s="59">
        <v>1835.9</v>
      </c>
      <c r="F100" s="61">
        <v>3.16</v>
      </c>
      <c r="G100" s="3" t="s">
        <v>12</v>
      </c>
      <c r="H100" s="3">
        <v>93</v>
      </c>
      <c r="I100" s="58">
        <v>0.21267800000000001</v>
      </c>
      <c r="J100" s="58">
        <v>0.19223599999999999</v>
      </c>
      <c r="K100" s="59">
        <v>16049.3</v>
      </c>
      <c r="L100" s="59">
        <v>3085.3</v>
      </c>
      <c r="M100" s="61">
        <v>3.52</v>
      </c>
    </row>
    <row r="101" spans="1:13" x14ac:dyDescent="0.2">
      <c r="A101" s="3">
        <v>94</v>
      </c>
      <c r="B101" s="58">
        <v>0.266349</v>
      </c>
      <c r="C101" s="58">
        <v>0.23504700000000001</v>
      </c>
      <c r="D101" s="59">
        <v>6393.3</v>
      </c>
      <c r="E101" s="59">
        <v>1502.7</v>
      </c>
      <c r="F101" s="61">
        <v>2.93</v>
      </c>
      <c r="G101" s="3" t="s">
        <v>12</v>
      </c>
      <c r="H101" s="3">
        <v>94</v>
      </c>
      <c r="I101" s="58">
        <v>0.25550099999999998</v>
      </c>
      <c r="J101" s="58">
        <v>0.22655800000000001</v>
      </c>
      <c r="K101" s="59">
        <v>12964.1</v>
      </c>
      <c r="L101" s="59">
        <v>2937.1</v>
      </c>
      <c r="M101" s="61">
        <v>3.24</v>
      </c>
    </row>
    <row r="102" spans="1:13" x14ac:dyDescent="0.2">
      <c r="A102" s="3">
        <v>95</v>
      </c>
      <c r="B102" s="58">
        <v>0.32576500000000003</v>
      </c>
      <c r="C102" s="58">
        <v>0.280136</v>
      </c>
      <c r="D102" s="59">
        <v>4890.6000000000004</v>
      </c>
      <c r="E102" s="59">
        <v>1370</v>
      </c>
      <c r="F102" s="61">
        <v>2.68</v>
      </c>
      <c r="G102" s="3" t="s">
        <v>12</v>
      </c>
      <c r="H102" s="3">
        <v>95</v>
      </c>
      <c r="I102" s="58">
        <v>0.27417999999999998</v>
      </c>
      <c r="J102" s="58">
        <v>0.24112500000000001</v>
      </c>
      <c r="K102" s="59">
        <v>10027</v>
      </c>
      <c r="L102" s="59">
        <v>2417.6999999999998</v>
      </c>
      <c r="M102" s="61">
        <v>3.04</v>
      </c>
    </row>
    <row r="103" spans="1:13" x14ac:dyDescent="0.2">
      <c r="A103" s="3">
        <v>96</v>
      </c>
      <c r="B103" s="58">
        <v>0.34978199999999998</v>
      </c>
      <c r="C103" s="58">
        <v>0.29771500000000001</v>
      </c>
      <c r="D103" s="59">
        <v>3520.5</v>
      </c>
      <c r="E103" s="59">
        <v>1048.0999999999999</v>
      </c>
      <c r="F103" s="61">
        <v>2.52</v>
      </c>
      <c r="G103" s="3" t="s">
        <v>12</v>
      </c>
      <c r="H103" s="3">
        <v>96</v>
      </c>
      <c r="I103" s="58">
        <v>0.28629900000000003</v>
      </c>
      <c r="J103" s="58">
        <v>0.250448</v>
      </c>
      <c r="K103" s="59">
        <v>7609.2</v>
      </c>
      <c r="L103" s="59">
        <v>1905.7</v>
      </c>
      <c r="M103" s="61">
        <v>2.84</v>
      </c>
    </row>
    <row r="104" spans="1:13" x14ac:dyDescent="0.2">
      <c r="A104" s="3">
        <v>97</v>
      </c>
      <c r="B104" s="58">
        <v>0.411192</v>
      </c>
      <c r="C104" s="58">
        <v>0.34106999999999998</v>
      </c>
      <c r="D104" s="59">
        <v>2472.4</v>
      </c>
      <c r="E104" s="59">
        <v>843.3</v>
      </c>
      <c r="F104" s="61">
        <v>2.38</v>
      </c>
      <c r="G104" s="3" t="s">
        <v>12</v>
      </c>
      <c r="H104" s="3">
        <v>97</v>
      </c>
      <c r="I104" s="58">
        <v>0.31540800000000002</v>
      </c>
      <c r="J104" s="58">
        <v>0.27244299999999999</v>
      </c>
      <c r="K104" s="59">
        <v>5703.5</v>
      </c>
      <c r="L104" s="59">
        <v>1553.9</v>
      </c>
      <c r="M104" s="61">
        <v>2.63</v>
      </c>
    </row>
    <row r="105" spans="1:13" x14ac:dyDescent="0.2">
      <c r="A105" s="3">
        <v>98</v>
      </c>
      <c r="B105" s="58">
        <v>0.36032399999999998</v>
      </c>
      <c r="C105" s="58">
        <v>0.30531700000000001</v>
      </c>
      <c r="D105" s="59">
        <v>1629.2</v>
      </c>
      <c r="E105" s="59">
        <v>497.4</v>
      </c>
      <c r="F105" s="61">
        <v>2.36</v>
      </c>
      <c r="G105" s="3" t="s">
        <v>12</v>
      </c>
      <c r="H105" s="3">
        <v>98</v>
      </c>
      <c r="I105" s="58">
        <v>0.35719600000000001</v>
      </c>
      <c r="J105" s="58">
        <v>0.303068</v>
      </c>
      <c r="K105" s="59">
        <v>4149.6000000000004</v>
      </c>
      <c r="L105" s="59">
        <v>1257.5999999999999</v>
      </c>
      <c r="M105" s="61">
        <v>2.42</v>
      </c>
    </row>
    <row r="106" spans="1:13" x14ac:dyDescent="0.2">
      <c r="A106" s="3">
        <v>99</v>
      </c>
      <c r="B106" s="58">
        <v>0.45180700000000001</v>
      </c>
      <c r="C106" s="58">
        <v>0.36854999999999999</v>
      </c>
      <c r="D106" s="59">
        <v>1131.7</v>
      </c>
      <c r="E106" s="59">
        <v>417.1</v>
      </c>
      <c r="F106" s="61">
        <v>2.17</v>
      </c>
      <c r="G106" s="3" t="s">
        <v>12</v>
      </c>
      <c r="H106" s="3">
        <v>99</v>
      </c>
      <c r="I106" s="58">
        <v>0.39135300000000001</v>
      </c>
      <c r="J106" s="58">
        <v>0.32730599999999999</v>
      </c>
      <c r="K106" s="59">
        <v>2892</v>
      </c>
      <c r="L106" s="59">
        <v>946.6</v>
      </c>
      <c r="M106" s="61">
        <v>2.2599999999999998</v>
      </c>
    </row>
    <row r="107" spans="1:13" x14ac:dyDescent="0.2">
      <c r="A107" s="3">
        <v>100</v>
      </c>
      <c r="B107" s="3">
        <v>0.45977000000000001</v>
      </c>
      <c r="C107" s="3">
        <v>0.373832</v>
      </c>
      <c r="D107" s="3">
        <v>714.6</v>
      </c>
      <c r="E107" s="3">
        <v>267.2</v>
      </c>
      <c r="F107" s="3">
        <v>2.15</v>
      </c>
      <c r="G107" s="3" t="s">
        <v>12</v>
      </c>
      <c r="H107" s="3">
        <v>100</v>
      </c>
      <c r="I107" s="3">
        <v>0.37815100000000001</v>
      </c>
      <c r="J107" s="3">
        <v>0.318021</v>
      </c>
      <c r="K107" s="3">
        <v>1945.4</v>
      </c>
      <c r="L107" s="3">
        <v>618.70000000000005</v>
      </c>
      <c r="M107" s="3">
        <v>2.11</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5.2509999999999996E-3</v>
      </c>
      <c r="C7" s="58">
        <v>5.2379999999999996E-3</v>
      </c>
      <c r="D7" s="59">
        <v>100000</v>
      </c>
      <c r="E7" s="59">
        <v>523.79999999999995</v>
      </c>
      <c r="F7" s="61">
        <v>76.87</v>
      </c>
      <c r="G7" s="3" t="s">
        <v>12</v>
      </c>
      <c r="H7" s="3">
        <v>0</v>
      </c>
      <c r="I7" s="58">
        <v>3.7450000000000001E-3</v>
      </c>
      <c r="J7" s="58">
        <v>3.738E-3</v>
      </c>
      <c r="K7" s="59">
        <v>100000</v>
      </c>
      <c r="L7" s="59">
        <v>373.8</v>
      </c>
      <c r="M7" s="61">
        <v>81.23</v>
      </c>
    </row>
    <row r="8" spans="1:13" x14ac:dyDescent="0.2">
      <c r="A8" s="3">
        <v>1</v>
      </c>
      <c r="B8" s="58">
        <v>2.7099999999999997E-4</v>
      </c>
      <c r="C8" s="58">
        <v>2.7099999999999997E-4</v>
      </c>
      <c r="D8" s="59">
        <v>99476.2</v>
      </c>
      <c r="E8" s="59">
        <v>27</v>
      </c>
      <c r="F8" s="61">
        <v>76.27</v>
      </c>
      <c r="G8" s="3" t="s">
        <v>12</v>
      </c>
      <c r="H8" s="3">
        <v>1</v>
      </c>
      <c r="I8" s="58">
        <v>3.2600000000000001E-4</v>
      </c>
      <c r="J8" s="58">
        <v>3.2600000000000001E-4</v>
      </c>
      <c r="K8" s="59">
        <v>99626.2</v>
      </c>
      <c r="L8" s="59">
        <v>32.4</v>
      </c>
      <c r="M8" s="61">
        <v>80.53</v>
      </c>
    </row>
    <row r="9" spans="1:13" x14ac:dyDescent="0.2">
      <c r="A9" s="3">
        <v>2</v>
      </c>
      <c r="B9" s="58">
        <v>1.5799999999999999E-4</v>
      </c>
      <c r="C9" s="58">
        <v>1.5799999999999999E-4</v>
      </c>
      <c r="D9" s="59">
        <v>99449.2</v>
      </c>
      <c r="E9" s="59">
        <v>15.7</v>
      </c>
      <c r="F9" s="61">
        <v>75.3</v>
      </c>
      <c r="G9" s="3" t="s">
        <v>12</v>
      </c>
      <c r="H9" s="3">
        <v>2</v>
      </c>
      <c r="I9" s="58">
        <v>1.0399999999999999E-4</v>
      </c>
      <c r="J9" s="58">
        <v>1.0399999999999999E-4</v>
      </c>
      <c r="K9" s="59">
        <v>99593.8</v>
      </c>
      <c r="L9" s="59">
        <v>10.3</v>
      </c>
      <c r="M9" s="61">
        <v>79.56</v>
      </c>
    </row>
    <row r="10" spans="1:13" x14ac:dyDescent="0.2">
      <c r="A10" s="3">
        <v>3</v>
      </c>
      <c r="B10" s="58">
        <v>2.0100000000000001E-4</v>
      </c>
      <c r="C10" s="58">
        <v>2.0100000000000001E-4</v>
      </c>
      <c r="D10" s="59">
        <v>99433.600000000006</v>
      </c>
      <c r="E10" s="59">
        <v>20</v>
      </c>
      <c r="F10" s="61">
        <v>74.31</v>
      </c>
      <c r="G10" s="3" t="s">
        <v>12</v>
      </c>
      <c r="H10" s="3">
        <v>3</v>
      </c>
      <c r="I10" s="58">
        <v>1.06E-4</v>
      </c>
      <c r="J10" s="58">
        <v>1.06E-4</v>
      </c>
      <c r="K10" s="59">
        <v>99583.5</v>
      </c>
      <c r="L10" s="59">
        <v>10.6</v>
      </c>
      <c r="M10" s="61">
        <v>78.56</v>
      </c>
    </row>
    <row r="11" spans="1:13" x14ac:dyDescent="0.2">
      <c r="A11" s="3">
        <v>4</v>
      </c>
      <c r="B11" s="58">
        <v>1.2300000000000001E-4</v>
      </c>
      <c r="C11" s="58">
        <v>1.2300000000000001E-4</v>
      </c>
      <c r="D11" s="59">
        <v>99413.5</v>
      </c>
      <c r="E11" s="59">
        <v>12.2</v>
      </c>
      <c r="F11" s="61">
        <v>73.319999999999993</v>
      </c>
      <c r="G11" s="3" t="s">
        <v>12</v>
      </c>
      <c r="H11" s="3">
        <v>4</v>
      </c>
      <c r="I11" s="58">
        <v>2.3800000000000001E-4</v>
      </c>
      <c r="J11" s="58">
        <v>2.3800000000000001E-4</v>
      </c>
      <c r="K11" s="59">
        <v>99572.9</v>
      </c>
      <c r="L11" s="59">
        <v>23.7</v>
      </c>
      <c r="M11" s="61">
        <v>77.569999999999993</v>
      </c>
    </row>
    <row r="12" spans="1:13" x14ac:dyDescent="0.2">
      <c r="A12" s="3">
        <v>5</v>
      </c>
      <c r="B12" s="58">
        <v>1.01E-4</v>
      </c>
      <c r="C12" s="58">
        <v>1.01E-4</v>
      </c>
      <c r="D12" s="59">
        <v>99401.3</v>
      </c>
      <c r="E12" s="59">
        <v>10.1</v>
      </c>
      <c r="F12" s="61">
        <v>72.33</v>
      </c>
      <c r="G12" s="3" t="s">
        <v>12</v>
      </c>
      <c r="H12" s="3">
        <v>5</v>
      </c>
      <c r="I12" s="58">
        <v>1.08E-4</v>
      </c>
      <c r="J12" s="58">
        <v>1.08E-4</v>
      </c>
      <c r="K12" s="59">
        <v>99549.2</v>
      </c>
      <c r="L12" s="59">
        <v>10.7</v>
      </c>
      <c r="M12" s="61">
        <v>76.59</v>
      </c>
    </row>
    <row r="13" spans="1:13" x14ac:dyDescent="0.2">
      <c r="A13" s="3">
        <v>6</v>
      </c>
      <c r="B13" s="58">
        <v>1.1900000000000001E-4</v>
      </c>
      <c r="C13" s="58">
        <v>1.1900000000000001E-4</v>
      </c>
      <c r="D13" s="59">
        <v>99391.3</v>
      </c>
      <c r="E13" s="59">
        <v>11.8</v>
      </c>
      <c r="F13" s="61">
        <v>71.34</v>
      </c>
      <c r="G13" s="3" t="s">
        <v>12</v>
      </c>
      <c r="H13" s="3">
        <v>6</v>
      </c>
      <c r="I13" s="58">
        <v>1.47E-4</v>
      </c>
      <c r="J13" s="58">
        <v>1.47E-4</v>
      </c>
      <c r="K13" s="59">
        <v>99538.5</v>
      </c>
      <c r="L13" s="59">
        <v>14.7</v>
      </c>
      <c r="M13" s="61">
        <v>75.599999999999994</v>
      </c>
    </row>
    <row r="14" spans="1:13" x14ac:dyDescent="0.2">
      <c r="A14" s="3">
        <v>7</v>
      </c>
      <c r="B14" s="58">
        <v>7.7000000000000001E-5</v>
      </c>
      <c r="C14" s="58">
        <v>7.7000000000000001E-5</v>
      </c>
      <c r="D14" s="59">
        <v>99379.5</v>
      </c>
      <c r="E14" s="59">
        <v>7.6</v>
      </c>
      <c r="F14" s="61">
        <v>70.349999999999994</v>
      </c>
      <c r="G14" s="3" t="s">
        <v>12</v>
      </c>
      <c r="H14" s="3">
        <v>7</v>
      </c>
      <c r="I14" s="58">
        <v>8.1000000000000004E-5</v>
      </c>
      <c r="J14" s="58">
        <v>8.1000000000000004E-5</v>
      </c>
      <c r="K14" s="59">
        <v>99523.8</v>
      </c>
      <c r="L14" s="59">
        <v>8.1</v>
      </c>
      <c r="M14" s="61">
        <v>74.61</v>
      </c>
    </row>
    <row r="15" spans="1:13" x14ac:dyDescent="0.2">
      <c r="A15" s="3">
        <v>8</v>
      </c>
      <c r="B15" s="58">
        <v>1.3100000000000001E-4</v>
      </c>
      <c r="C15" s="58">
        <v>1.3100000000000001E-4</v>
      </c>
      <c r="D15" s="59">
        <v>99371.8</v>
      </c>
      <c r="E15" s="59">
        <v>13</v>
      </c>
      <c r="F15" s="61">
        <v>69.349999999999994</v>
      </c>
      <c r="G15" s="3" t="s">
        <v>12</v>
      </c>
      <c r="H15" s="3">
        <v>8</v>
      </c>
      <c r="I15" s="58">
        <v>2.0000000000000002E-5</v>
      </c>
      <c r="J15" s="58">
        <v>2.0000000000000002E-5</v>
      </c>
      <c r="K15" s="59">
        <v>99515.7</v>
      </c>
      <c r="L15" s="59">
        <v>2</v>
      </c>
      <c r="M15" s="61">
        <v>73.62</v>
      </c>
    </row>
    <row r="16" spans="1:13" x14ac:dyDescent="0.2">
      <c r="A16" s="3">
        <v>9</v>
      </c>
      <c r="B16" s="58">
        <v>1.27E-4</v>
      </c>
      <c r="C16" s="58">
        <v>1.27E-4</v>
      </c>
      <c r="D16" s="59">
        <v>99358.8</v>
      </c>
      <c r="E16" s="59">
        <v>12.6</v>
      </c>
      <c r="F16" s="61">
        <v>68.36</v>
      </c>
      <c r="G16" s="3" t="s">
        <v>12</v>
      </c>
      <c r="H16" s="3">
        <v>9</v>
      </c>
      <c r="I16" s="58">
        <v>9.5000000000000005E-5</v>
      </c>
      <c r="J16" s="58">
        <v>9.5000000000000005E-5</v>
      </c>
      <c r="K16" s="59">
        <v>99513.7</v>
      </c>
      <c r="L16" s="59">
        <v>9.4</v>
      </c>
      <c r="M16" s="61">
        <v>72.62</v>
      </c>
    </row>
    <row r="17" spans="1:13" x14ac:dyDescent="0.2">
      <c r="A17" s="3">
        <v>10</v>
      </c>
      <c r="B17" s="58">
        <v>5.3000000000000001E-5</v>
      </c>
      <c r="C17" s="58">
        <v>5.3000000000000001E-5</v>
      </c>
      <c r="D17" s="59">
        <v>99346.2</v>
      </c>
      <c r="E17" s="59">
        <v>5.3</v>
      </c>
      <c r="F17" s="61">
        <v>67.37</v>
      </c>
      <c r="G17" s="3" t="s">
        <v>12</v>
      </c>
      <c r="H17" s="3">
        <v>10</v>
      </c>
      <c r="I17" s="58">
        <v>1.6799999999999999E-4</v>
      </c>
      <c r="J17" s="58">
        <v>1.6799999999999999E-4</v>
      </c>
      <c r="K17" s="59">
        <v>99504.3</v>
      </c>
      <c r="L17" s="59">
        <v>16.8</v>
      </c>
      <c r="M17" s="61">
        <v>71.62</v>
      </c>
    </row>
    <row r="18" spans="1:13" x14ac:dyDescent="0.2">
      <c r="A18" s="3">
        <v>11</v>
      </c>
      <c r="B18" s="58">
        <v>1.05E-4</v>
      </c>
      <c r="C18" s="58">
        <v>1.05E-4</v>
      </c>
      <c r="D18" s="59">
        <v>99340.9</v>
      </c>
      <c r="E18" s="59">
        <v>10.5</v>
      </c>
      <c r="F18" s="61">
        <v>66.37</v>
      </c>
      <c r="G18" s="3" t="s">
        <v>12</v>
      </c>
      <c r="H18" s="3">
        <v>11</v>
      </c>
      <c r="I18" s="58">
        <v>1.2999999999999999E-4</v>
      </c>
      <c r="J18" s="58">
        <v>1.2999999999999999E-4</v>
      </c>
      <c r="K18" s="59">
        <v>99487.5</v>
      </c>
      <c r="L18" s="59">
        <v>12.9</v>
      </c>
      <c r="M18" s="61">
        <v>70.64</v>
      </c>
    </row>
    <row r="19" spans="1:13" x14ac:dyDescent="0.2">
      <c r="A19" s="3">
        <v>12</v>
      </c>
      <c r="B19" s="58">
        <v>8.7000000000000001E-5</v>
      </c>
      <c r="C19" s="58">
        <v>8.7000000000000001E-5</v>
      </c>
      <c r="D19" s="59">
        <v>99330.4</v>
      </c>
      <c r="E19" s="59">
        <v>8.6</v>
      </c>
      <c r="F19" s="61">
        <v>65.38</v>
      </c>
      <c r="G19" s="3" t="s">
        <v>12</v>
      </c>
      <c r="H19" s="3">
        <v>12</v>
      </c>
      <c r="I19" s="58">
        <v>1.2899999999999999E-4</v>
      </c>
      <c r="J19" s="58">
        <v>1.2899999999999999E-4</v>
      </c>
      <c r="K19" s="59">
        <v>99474.6</v>
      </c>
      <c r="L19" s="59">
        <v>12.8</v>
      </c>
      <c r="M19" s="61">
        <v>69.650000000000006</v>
      </c>
    </row>
    <row r="20" spans="1:13" x14ac:dyDescent="0.2">
      <c r="A20" s="3">
        <v>13</v>
      </c>
      <c r="B20" s="58">
        <v>1.8900000000000001E-4</v>
      </c>
      <c r="C20" s="58">
        <v>1.8900000000000001E-4</v>
      </c>
      <c r="D20" s="59">
        <v>99321.8</v>
      </c>
      <c r="E20" s="59">
        <v>18.7</v>
      </c>
      <c r="F20" s="61">
        <v>64.39</v>
      </c>
      <c r="G20" s="3" t="s">
        <v>12</v>
      </c>
      <c r="H20" s="3">
        <v>13</v>
      </c>
      <c r="I20" s="58">
        <v>1.08E-4</v>
      </c>
      <c r="J20" s="58">
        <v>1.08E-4</v>
      </c>
      <c r="K20" s="59">
        <v>99461.9</v>
      </c>
      <c r="L20" s="59">
        <v>10.7</v>
      </c>
      <c r="M20" s="61">
        <v>68.650000000000006</v>
      </c>
    </row>
    <row r="21" spans="1:13" x14ac:dyDescent="0.2">
      <c r="A21" s="3">
        <v>14</v>
      </c>
      <c r="B21" s="58">
        <v>2.5300000000000002E-4</v>
      </c>
      <c r="C21" s="58">
        <v>2.5300000000000002E-4</v>
      </c>
      <c r="D21" s="59">
        <v>99303</v>
      </c>
      <c r="E21" s="59">
        <v>25.1</v>
      </c>
      <c r="F21" s="61">
        <v>63.4</v>
      </c>
      <c r="G21" s="3" t="s">
        <v>12</v>
      </c>
      <c r="H21" s="3">
        <v>14</v>
      </c>
      <c r="I21" s="58">
        <v>1.9100000000000001E-4</v>
      </c>
      <c r="J21" s="58">
        <v>1.9100000000000001E-4</v>
      </c>
      <c r="K21" s="59">
        <v>99451.1</v>
      </c>
      <c r="L21" s="59">
        <v>19</v>
      </c>
      <c r="M21" s="61">
        <v>67.66</v>
      </c>
    </row>
    <row r="22" spans="1:13" x14ac:dyDescent="0.2">
      <c r="A22" s="3">
        <v>15</v>
      </c>
      <c r="B22" s="58">
        <v>2.6400000000000002E-4</v>
      </c>
      <c r="C22" s="58">
        <v>2.6400000000000002E-4</v>
      </c>
      <c r="D22" s="59">
        <v>99277.9</v>
      </c>
      <c r="E22" s="59">
        <v>26.2</v>
      </c>
      <c r="F22" s="61">
        <v>62.41</v>
      </c>
      <c r="G22" s="3" t="s">
        <v>12</v>
      </c>
      <c r="H22" s="3">
        <v>15</v>
      </c>
      <c r="I22" s="58">
        <v>1.7100000000000001E-4</v>
      </c>
      <c r="J22" s="58">
        <v>1.7100000000000001E-4</v>
      </c>
      <c r="K22" s="59">
        <v>99432.2</v>
      </c>
      <c r="L22" s="59">
        <v>17</v>
      </c>
      <c r="M22" s="61">
        <v>66.67</v>
      </c>
    </row>
    <row r="23" spans="1:13" x14ac:dyDescent="0.2">
      <c r="A23" s="3">
        <v>16</v>
      </c>
      <c r="B23" s="58">
        <v>3.59E-4</v>
      </c>
      <c r="C23" s="58">
        <v>3.59E-4</v>
      </c>
      <c r="D23" s="59">
        <v>99251.7</v>
      </c>
      <c r="E23" s="59">
        <v>35.6</v>
      </c>
      <c r="F23" s="61">
        <v>61.43</v>
      </c>
      <c r="G23" s="3" t="s">
        <v>12</v>
      </c>
      <c r="H23" s="3">
        <v>16</v>
      </c>
      <c r="I23" s="58">
        <v>1.5300000000000001E-4</v>
      </c>
      <c r="J23" s="58">
        <v>1.5300000000000001E-4</v>
      </c>
      <c r="K23" s="59">
        <v>99415.2</v>
      </c>
      <c r="L23" s="59">
        <v>15.2</v>
      </c>
      <c r="M23" s="61">
        <v>65.69</v>
      </c>
    </row>
    <row r="24" spans="1:13" x14ac:dyDescent="0.2">
      <c r="A24" s="3">
        <v>17</v>
      </c>
      <c r="B24" s="58">
        <v>5.6700000000000001E-4</v>
      </c>
      <c r="C24" s="58">
        <v>5.6599999999999999E-4</v>
      </c>
      <c r="D24" s="59">
        <v>99216.1</v>
      </c>
      <c r="E24" s="59">
        <v>56.2</v>
      </c>
      <c r="F24" s="61">
        <v>60.45</v>
      </c>
      <c r="G24" s="3" t="s">
        <v>12</v>
      </c>
      <c r="H24" s="3">
        <v>17</v>
      </c>
      <c r="I24" s="58">
        <v>2.0699999999999999E-4</v>
      </c>
      <c r="J24" s="58">
        <v>2.0699999999999999E-4</v>
      </c>
      <c r="K24" s="59">
        <v>99400</v>
      </c>
      <c r="L24" s="59">
        <v>20.6</v>
      </c>
      <c r="M24" s="61">
        <v>64.7</v>
      </c>
    </row>
    <row r="25" spans="1:13" x14ac:dyDescent="0.2">
      <c r="A25" s="3">
        <v>18</v>
      </c>
      <c r="B25" s="58">
        <v>6.5099999999999999E-4</v>
      </c>
      <c r="C25" s="58">
        <v>6.5099999999999999E-4</v>
      </c>
      <c r="D25" s="59">
        <v>99159.9</v>
      </c>
      <c r="E25" s="59">
        <v>64.5</v>
      </c>
      <c r="F25" s="61">
        <v>59.49</v>
      </c>
      <c r="G25" s="3" t="s">
        <v>12</v>
      </c>
      <c r="H25" s="3">
        <v>18</v>
      </c>
      <c r="I25" s="58">
        <v>2.5700000000000001E-4</v>
      </c>
      <c r="J25" s="58">
        <v>2.5700000000000001E-4</v>
      </c>
      <c r="K25" s="59">
        <v>99379.4</v>
      </c>
      <c r="L25" s="59">
        <v>25.6</v>
      </c>
      <c r="M25" s="61">
        <v>63.71</v>
      </c>
    </row>
    <row r="26" spans="1:13" x14ac:dyDescent="0.2">
      <c r="A26" s="3">
        <v>19</v>
      </c>
      <c r="B26" s="58">
        <v>6.9800000000000005E-4</v>
      </c>
      <c r="C26" s="58">
        <v>6.9700000000000003E-4</v>
      </c>
      <c r="D26" s="59">
        <v>99095.4</v>
      </c>
      <c r="E26" s="59">
        <v>69.099999999999994</v>
      </c>
      <c r="F26" s="61">
        <v>58.52</v>
      </c>
      <c r="G26" s="3" t="s">
        <v>12</v>
      </c>
      <c r="H26" s="3">
        <v>19</v>
      </c>
      <c r="I26" s="58">
        <v>3.1199999999999999E-4</v>
      </c>
      <c r="J26" s="58">
        <v>3.1199999999999999E-4</v>
      </c>
      <c r="K26" s="59">
        <v>99353.9</v>
      </c>
      <c r="L26" s="59">
        <v>31</v>
      </c>
      <c r="M26" s="61">
        <v>62.73</v>
      </c>
    </row>
    <row r="27" spans="1:13" x14ac:dyDescent="0.2">
      <c r="A27" s="3">
        <v>20</v>
      </c>
      <c r="B27" s="58">
        <v>7.5600000000000005E-4</v>
      </c>
      <c r="C27" s="58">
        <v>7.5600000000000005E-4</v>
      </c>
      <c r="D27" s="59">
        <v>99026.3</v>
      </c>
      <c r="E27" s="59">
        <v>74.900000000000006</v>
      </c>
      <c r="F27" s="61">
        <v>57.57</v>
      </c>
      <c r="G27" s="3" t="s">
        <v>12</v>
      </c>
      <c r="H27" s="3">
        <v>20</v>
      </c>
      <c r="I27" s="58">
        <v>3.4299999999999999E-4</v>
      </c>
      <c r="J27" s="58">
        <v>3.4299999999999999E-4</v>
      </c>
      <c r="K27" s="59">
        <v>99322.9</v>
      </c>
      <c r="L27" s="59">
        <v>34.1</v>
      </c>
      <c r="M27" s="61">
        <v>61.74</v>
      </c>
    </row>
    <row r="28" spans="1:13" x14ac:dyDescent="0.2">
      <c r="A28" s="3">
        <v>21</v>
      </c>
      <c r="B28" s="58">
        <v>7.2599999999999997E-4</v>
      </c>
      <c r="C28" s="58">
        <v>7.2599999999999997E-4</v>
      </c>
      <c r="D28" s="59">
        <v>98951.4</v>
      </c>
      <c r="E28" s="59">
        <v>71.900000000000006</v>
      </c>
      <c r="F28" s="61">
        <v>56.61</v>
      </c>
      <c r="G28" s="3" t="s">
        <v>12</v>
      </c>
      <c r="H28" s="3">
        <v>21</v>
      </c>
      <c r="I28" s="58">
        <v>3.6600000000000001E-4</v>
      </c>
      <c r="J28" s="58">
        <v>3.6600000000000001E-4</v>
      </c>
      <c r="K28" s="59">
        <v>99288.8</v>
      </c>
      <c r="L28" s="59">
        <v>36.299999999999997</v>
      </c>
      <c r="M28" s="61">
        <v>60.77</v>
      </c>
    </row>
    <row r="29" spans="1:13" x14ac:dyDescent="0.2">
      <c r="A29" s="3">
        <v>22</v>
      </c>
      <c r="B29" s="58">
        <v>7.27E-4</v>
      </c>
      <c r="C29" s="58">
        <v>7.27E-4</v>
      </c>
      <c r="D29" s="59">
        <v>98879.6</v>
      </c>
      <c r="E29" s="59">
        <v>71.8</v>
      </c>
      <c r="F29" s="61">
        <v>55.65</v>
      </c>
      <c r="G29" s="3" t="s">
        <v>12</v>
      </c>
      <c r="H29" s="3">
        <v>22</v>
      </c>
      <c r="I29" s="58">
        <v>1.01E-4</v>
      </c>
      <c r="J29" s="58">
        <v>1.01E-4</v>
      </c>
      <c r="K29" s="59">
        <v>99252.5</v>
      </c>
      <c r="L29" s="59">
        <v>10</v>
      </c>
      <c r="M29" s="61">
        <v>59.79</v>
      </c>
    </row>
    <row r="30" spans="1:13" x14ac:dyDescent="0.2">
      <c r="A30" s="3">
        <v>23</v>
      </c>
      <c r="B30" s="58">
        <v>9.2199999999999997E-4</v>
      </c>
      <c r="C30" s="58">
        <v>9.2100000000000005E-4</v>
      </c>
      <c r="D30" s="59">
        <v>98807.7</v>
      </c>
      <c r="E30" s="59">
        <v>91</v>
      </c>
      <c r="F30" s="61">
        <v>54.69</v>
      </c>
      <c r="G30" s="3" t="s">
        <v>12</v>
      </c>
      <c r="H30" s="3">
        <v>23</v>
      </c>
      <c r="I30" s="58">
        <v>1.74E-4</v>
      </c>
      <c r="J30" s="58">
        <v>1.74E-4</v>
      </c>
      <c r="K30" s="59">
        <v>99242.5</v>
      </c>
      <c r="L30" s="59">
        <v>17.2</v>
      </c>
      <c r="M30" s="61">
        <v>58.79</v>
      </c>
    </row>
    <row r="31" spans="1:13" x14ac:dyDescent="0.2">
      <c r="A31" s="3">
        <v>24</v>
      </c>
      <c r="B31" s="58">
        <v>8.03E-4</v>
      </c>
      <c r="C31" s="58">
        <v>8.03E-4</v>
      </c>
      <c r="D31" s="59">
        <v>98716.7</v>
      </c>
      <c r="E31" s="59">
        <v>79.2</v>
      </c>
      <c r="F31" s="61">
        <v>53.74</v>
      </c>
      <c r="G31" s="3" t="s">
        <v>12</v>
      </c>
      <c r="H31" s="3">
        <v>24</v>
      </c>
      <c r="I31" s="58">
        <v>2.34E-4</v>
      </c>
      <c r="J31" s="58">
        <v>2.34E-4</v>
      </c>
      <c r="K31" s="59">
        <v>99225.2</v>
      </c>
      <c r="L31" s="59">
        <v>23.2</v>
      </c>
      <c r="M31" s="61">
        <v>57.8</v>
      </c>
    </row>
    <row r="32" spans="1:13" x14ac:dyDescent="0.2">
      <c r="A32" s="3">
        <v>25</v>
      </c>
      <c r="B32" s="58">
        <v>9.4300000000000004E-4</v>
      </c>
      <c r="C32" s="58">
        <v>9.4200000000000002E-4</v>
      </c>
      <c r="D32" s="59">
        <v>98637.5</v>
      </c>
      <c r="E32" s="59">
        <v>93</v>
      </c>
      <c r="F32" s="61">
        <v>52.78</v>
      </c>
      <c r="G32" s="3" t="s">
        <v>12</v>
      </c>
      <c r="H32" s="3">
        <v>25</v>
      </c>
      <c r="I32" s="58">
        <v>2.9100000000000003E-4</v>
      </c>
      <c r="J32" s="58">
        <v>2.9100000000000003E-4</v>
      </c>
      <c r="K32" s="59">
        <v>99202.1</v>
      </c>
      <c r="L32" s="59">
        <v>28.8</v>
      </c>
      <c r="M32" s="61">
        <v>56.82</v>
      </c>
    </row>
    <row r="33" spans="1:13" x14ac:dyDescent="0.2">
      <c r="A33" s="3">
        <v>26</v>
      </c>
      <c r="B33" s="58">
        <v>1.1429999999999999E-3</v>
      </c>
      <c r="C33" s="58">
        <v>1.142E-3</v>
      </c>
      <c r="D33" s="59">
        <v>98544.5</v>
      </c>
      <c r="E33" s="59">
        <v>112.5</v>
      </c>
      <c r="F33" s="61">
        <v>51.83</v>
      </c>
      <c r="G33" s="3" t="s">
        <v>12</v>
      </c>
      <c r="H33" s="3">
        <v>26</v>
      </c>
      <c r="I33" s="58">
        <v>2.7399999999999999E-4</v>
      </c>
      <c r="J33" s="58">
        <v>2.7399999999999999E-4</v>
      </c>
      <c r="K33" s="59">
        <v>99173.2</v>
      </c>
      <c r="L33" s="59">
        <v>27.1</v>
      </c>
      <c r="M33" s="61">
        <v>55.83</v>
      </c>
    </row>
    <row r="34" spans="1:13" x14ac:dyDescent="0.2">
      <c r="A34" s="3">
        <v>27</v>
      </c>
      <c r="B34" s="58">
        <v>1.0480000000000001E-3</v>
      </c>
      <c r="C34" s="58">
        <v>1.0480000000000001E-3</v>
      </c>
      <c r="D34" s="59">
        <v>98432</v>
      </c>
      <c r="E34" s="59">
        <v>103.1</v>
      </c>
      <c r="F34" s="61">
        <v>50.89</v>
      </c>
      <c r="G34" s="3" t="s">
        <v>12</v>
      </c>
      <c r="H34" s="3">
        <v>27</v>
      </c>
      <c r="I34" s="58">
        <v>3.5500000000000001E-4</v>
      </c>
      <c r="J34" s="58">
        <v>3.5500000000000001E-4</v>
      </c>
      <c r="K34" s="59">
        <v>99146.1</v>
      </c>
      <c r="L34" s="59">
        <v>35.200000000000003</v>
      </c>
      <c r="M34" s="61">
        <v>54.85</v>
      </c>
    </row>
    <row r="35" spans="1:13" x14ac:dyDescent="0.2">
      <c r="A35" s="3">
        <v>28</v>
      </c>
      <c r="B35" s="58">
        <v>7.5500000000000003E-4</v>
      </c>
      <c r="C35" s="58">
        <v>7.5500000000000003E-4</v>
      </c>
      <c r="D35" s="59">
        <v>98328.9</v>
      </c>
      <c r="E35" s="59">
        <v>74.3</v>
      </c>
      <c r="F35" s="61">
        <v>49.94</v>
      </c>
      <c r="G35" s="3" t="s">
        <v>12</v>
      </c>
      <c r="H35" s="3">
        <v>28</v>
      </c>
      <c r="I35" s="58">
        <v>4.8700000000000002E-4</v>
      </c>
      <c r="J35" s="58">
        <v>4.8700000000000002E-4</v>
      </c>
      <c r="K35" s="59">
        <v>99110.9</v>
      </c>
      <c r="L35" s="59">
        <v>48.3</v>
      </c>
      <c r="M35" s="61">
        <v>53.87</v>
      </c>
    </row>
    <row r="36" spans="1:13" x14ac:dyDescent="0.2">
      <c r="A36" s="3">
        <v>29</v>
      </c>
      <c r="B36" s="58">
        <v>1.044E-3</v>
      </c>
      <c r="C36" s="58">
        <v>1.044E-3</v>
      </c>
      <c r="D36" s="59">
        <v>98254.6</v>
      </c>
      <c r="E36" s="59">
        <v>102.6</v>
      </c>
      <c r="F36" s="61">
        <v>48.98</v>
      </c>
      <c r="G36" s="3" t="s">
        <v>12</v>
      </c>
      <c r="H36" s="3">
        <v>29</v>
      </c>
      <c r="I36" s="58">
        <v>6.3400000000000001E-4</v>
      </c>
      <c r="J36" s="58">
        <v>6.3400000000000001E-4</v>
      </c>
      <c r="K36" s="59">
        <v>99062.6</v>
      </c>
      <c r="L36" s="59">
        <v>62.8</v>
      </c>
      <c r="M36" s="61">
        <v>52.89</v>
      </c>
    </row>
    <row r="37" spans="1:13" x14ac:dyDescent="0.2">
      <c r="A37" s="3">
        <v>30</v>
      </c>
      <c r="B37" s="58">
        <v>1.1540000000000001E-3</v>
      </c>
      <c r="C37" s="58">
        <v>1.1540000000000001E-3</v>
      </c>
      <c r="D37" s="59">
        <v>98152.1</v>
      </c>
      <c r="E37" s="59">
        <v>113.2</v>
      </c>
      <c r="F37" s="61">
        <v>48.03</v>
      </c>
      <c r="G37" s="3" t="s">
        <v>12</v>
      </c>
      <c r="H37" s="3">
        <v>30</v>
      </c>
      <c r="I37" s="58">
        <v>4.7899999999999999E-4</v>
      </c>
      <c r="J37" s="58">
        <v>4.7899999999999999E-4</v>
      </c>
      <c r="K37" s="59">
        <v>98999.8</v>
      </c>
      <c r="L37" s="59">
        <v>47.4</v>
      </c>
      <c r="M37" s="61">
        <v>51.93</v>
      </c>
    </row>
    <row r="38" spans="1:13" x14ac:dyDescent="0.2">
      <c r="A38" s="3">
        <v>31</v>
      </c>
      <c r="B38" s="58">
        <v>1.299E-3</v>
      </c>
      <c r="C38" s="58">
        <v>1.2979999999999999E-3</v>
      </c>
      <c r="D38" s="59">
        <v>98038.8</v>
      </c>
      <c r="E38" s="59">
        <v>127.2</v>
      </c>
      <c r="F38" s="61">
        <v>47.09</v>
      </c>
      <c r="G38" s="3" t="s">
        <v>12</v>
      </c>
      <c r="H38" s="3">
        <v>31</v>
      </c>
      <c r="I38" s="58">
        <v>5.31E-4</v>
      </c>
      <c r="J38" s="58">
        <v>5.31E-4</v>
      </c>
      <c r="K38" s="59">
        <v>98952.4</v>
      </c>
      <c r="L38" s="59">
        <v>52.6</v>
      </c>
      <c r="M38" s="61">
        <v>50.95</v>
      </c>
    </row>
    <row r="39" spans="1:13" x14ac:dyDescent="0.2">
      <c r="A39" s="3">
        <v>32</v>
      </c>
      <c r="B39" s="58">
        <v>1.2329999999999999E-3</v>
      </c>
      <c r="C39" s="58">
        <v>1.232E-3</v>
      </c>
      <c r="D39" s="59">
        <v>97911.6</v>
      </c>
      <c r="E39" s="59">
        <v>120.6</v>
      </c>
      <c r="F39" s="61">
        <v>46.15</v>
      </c>
      <c r="G39" s="3" t="s">
        <v>12</v>
      </c>
      <c r="H39" s="3">
        <v>32</v>
      </c>
      <c r="I39" s="58">
        <v>4.5300000000000001E-4</v>
      </c>
      <c r="J39" s="58">
        <v>4.5300000000000001E-4</v>
      </c>
      <c r="K39" s="59">
        <v>98899.8</v>
      </c>
      <c r="L39" s="59">
        <v>44.8</v>
      </c>
      <c r="M39" s="61">
        <v>49.98</v>
      </c>
    </row>
    <row r="40" spans="1:13" x14ac:dyDescent="0.2">
      <c r="A40" s="3">
        <v>33</v>
      </c>
      <c r="B40" s="58">
        <v>1.4170000000000001E-3</v>
      </c>
      <c r="C40" s="58">
        <v>1.4159999999999999E-3</v>
      </c>
      <c r="D40" s="59">
        <v>97790.9</v>
      </c>
      <c r="E40" s="59">
        <v>138.5</v>
      </c>
      <c r="F40" s="61">
        <v>45.2</v>
      </c>
      <c r="G40" s="3" t="s">
        <v>12</v>
      </c>
      <c r="H40" s="3">
        <v>33</v>
      </c>
      <c r="I40" s="58">
        <v>5.7899999999999998E-4</v>
      </c>
      <c r="J40" s="58">
        <v>5.7899999999999998E-4</v>
      </c>
      <c r="K40" s="59">
        <v>98855</v>
      </c>
      <c r="L40" s="59">
        <v>57.2</v>
      </c>
      <c r="M40" s="61">
        <v>49</v>
      </c>
    </row>
    <row r="41" spans="1:13" x14ac:dyDescent="0.2">
      <c r="A41" s="3">
        <v>34</v>
      </c>
      <c r="B41" s="58">
        <v>1.34E-3</v>
      </c>
      <c r="C41" s="58">
        <v>1.3389999999999999E-3</v>
      </c>
      <c r="D41" s="59">
        <v>97652.4</v>
      </c>
      <c r="E41" s="59">
        <v>130.69999999999999</v>
      </c>
      <c r="F41" s="61">
        <v>44.27</v>
      </c>
      <c r="G41" s="3" t="s">
        <v>12</v>
      </c>
      <c r="H41" s="3">
        <v>34</v>
      </c>
      <c r="I41" s="58">
        <v>6.3400000000000001E-4</v>
      </c>
      <c r="J41" s="58">
        <v>6.3400000000000001E-4</v>
      </c>
      <c r="K41" s="59">
        <v>98797.8</v>
      </c>
      <c r="L41" s="59">
        <v>62.6</v>
      </c>
      <c r="M41" s="61">
        <v>48.03</v>
      </c>
    </row>
    <row r="42" spans="1:13" x14ac:dyDescent="0.2">
      <c r="A42" s="3">
        <v>35</v>
      </c>
      <c r="B42" s="58">
        <v>1.405E-3</v>
      </c>
      <c r="C42" s="58">
        <v>1.4040000000000001E-3</v>
      </c>
      <c r="D42" s="59">
        <v>97521.7</v>
      </c>
      <c r="E42" s="59">
        <v>136.9</v>
      </c>
      <c r="F42" s="61">
        <v>43.32</v>
      </c>
      <c r="G42" s="3" t="s">
        <v>12</v>
      </c>
      <c r="H42" s="3">
        <v>35</v>
      </c>
      <c r="I42" s="58">
        <v>6.4800000000000003E-4</v>
      </c>
      <c r="J42" s="58">
        <v>6.4800000000000003E-4</v>
      </c>
      <c r="K42" s="59">
        <v>98735.2</v>
      </c>
      <c r="L42" s="59">
        <v>64</v>
      </c>
      <c r="M42" s="61">
        <v>47.06</v>
      </c>
    </row>
    <row r="43" spans="1:13" x14ac:dyDescent="0.2">
      <c r="A43" s="3">
        <v>36</v>
      </c>
      <c r="B43" s="58">
        <v>1.294E-3</v>
      </c>
      <c r="C43" s="58">
        <v>1.2930000000000001E-3</v>
      </c>
      <c r="D43" s="59">
        <v>97384.7</v>
      </c>
      <c r="E43" s="59">
        <v>126</v>
      </c>
      <c r="F43" s="61">
        <v>42.38</v>
      </c>
      <c r="G43" s="3" t="s">
        <v>12</v>
      </c>
      <c r="H43" s="3">
        <v>36</v>
      </c>
      <c r="I43" s="58">
        <v>7.5600000000000005E-4</v>
      </c>
      <c r="J43" s="58">
        <v>7.5600000000000005E-4</v>
      </c>
      <c r="K43" s="59">
        <v>98671.2</v>
      </c>
      <c r="L43" s="59">
        <v>74.599999999999994</v>
      </c>
      <c r="M43" s="61">
        <v>46.09</v>
      </c>
    </row>
    <row r="44" spans="1:13" x14ac:dyDescent="0.2">
      <c r="A44" s="3">
        <v>37</v>
      </c>
      <c r="B44" s="58">
        <v>1.6459999999999999E-3</v>
      </c>
      <c r="C44" s="58">
        <v>1.645E-3</v>
      </c>
      <c r="D44" s="59">
        <v>97258.8</v>
      </c>
      <c r="E44" s="59">
        <v>160</v>
      </c>
      <c r="F44" s="61">
        <v>41.44</v>
      </c>
      <c r="G44" s="3" t="s">
        <v>12</v>
      </c>
      <c r="H44" s="3">
        <v>37</v>
      </c>
      <c r="I44" s="58">
        <v>6.1200000000000002E-4</v>
      </c>
      <c r="J44" s="58">
        <v>6.1200000000000002E-4</v>
      </c>
      <c r="K44" s="59">
        <v>98596.6</v>
      </c>
      <c r="L44" s="59">
        <v>60.3</v>
      </c>
      <c r="M44" s="61">
        <v>45.12</v>
      </c>
    </row>
    <row r="45" spans="1:13" x14ac:dyDescent="0.2">
      <c r="A45" s="3">
        <v>38</v>
      </c>
      <c r="B45" s="58">
        <v>1.389E-3</v>
      </c>
      <c r="C45" s="58">
        <v>1.3879999999999999E-3</v>
      </c>
      <c r="D45" s="59">
        <v>97098.8</v>
      </c>
      <c r="E45" s="59">
        <v>134.80000000000001</v>
      </c>
      <c r="F45" s="61">
        <v>40.51</v>
      </c>
      <c r="G45" s="3" t="s">
        <v>12</v>
      </c>
      <c r="H45" s="3">
        <v>38</v>
      </c>
      <c r="I45" s="58">
        <v>7.0200000000000004E-4</v>
      </c>
      <c r="J45" s="58">
        <v>7.0200000000000004E-4</v>
      </c>
      <c r="K45" s="59">
        <v>98536.3</v>
      </c>
      <c r="L45" s="59">
        <v>69.099999999999994</v>
      </c>
      <c r="M45" s="61">
        <v>44.15</v>
      </c>
    </row>
    <row r="46" spans="1:13" x14ac:dyDescent="0.2">
      <c r="A46" s="3">
        <v>39</v>
      </c>
      <c r="B46" s="58">
        <v>1.7880000000000001E-3</v>
      </c>
      <c r="C46" s="58">
        <v>1.787E-3</v>
      </c>
      <c r="D46" s="59">
        <v>96964</v>
      </c>
      <c r="E46" s="59">
        <v>173.3</v>
      </c>
      <c r="F46" s="61">
        <v>39.56</v>
      </c>
      <c r="G46" s="3" t="s">
        <v>12</v>
      </c>
      <c r="H46" s="3">
        <v>39</v>
      </c>
      <c r="I46" s="58">
        <v>1.0529999999999999E-3</v>
      </c>
      <c r="J46" s="58">
        <v>1.0529999999999999E-3</v>
      </c>
      <c r="K46" s="59">
        <v>98467.199999999997</v>
      </c>
      <c r="L46" s="59">
        <v>103.7</v>
      </c>
      <c r="M46" s="61">
        <v>43.18</v>
      </c>
    </row>
    <row r="47" spans="1:13" x14ac:dyDescent="0.2">
      <c r="A47" s="3">
        <v>40</v>
      </c>
      <c r="B47" s="58">
        <v>1.9120000000000001E-3</v>
      </c>
      <c r="C47" s="58">
        <v>1.91E-3</v>
      </c>
      <c r="D47" s="59">
        <v>96790.7</v>
      </c>
      <c r="E47" s="59">
        <v>184.9</v>
      </c>
      <c r="F47" s="61">
        <v>38.630000000000003</v>
      </c>
      <c r="G47" s="3" t="s">
        <v>12</v>
      </c>
      <c r="H47" s="3">
        <v>40</v>
      </c>
      <c r="I47" s="58">
        <v>1.17E-3</v>
      </c>
      <c r="J47" s="58">
        <v>1.1689999999999999E-3</v>
      </c>
      <c r="K47" s="59">
        <v>98363.5</v>
      </c>
      <c r="L47" s="59">
        <v>115</v>
      </c>
      <c r="M47" s="61">
        <v>42.23</v>
      </c>
    </row>
    <row r="48" spans="1:13" x14ac:dyDescent="0.2">
      <c r="A48" s="3">
        <v>41</v>
      </c>
      <c r="B48" s="58">
        <v>2.0630000000000002E-3</v>
      </c>
      <c r="C48" s="58">
        <v>2.0609999999999999E-3</v>
      </c>
      <c r="D48" s="59">
        <v>96605.8</v>
      </c>
      <c r="E48" s="59">
        <v>199.1</v>
      </c>
      <c r="F48" s="61">
        <v>37.700000000000003</v>
      </c>
      <c r="G48" s="3" t="s">
        <v>12</v>
      </c>
      <c r="H48" s="3">
        <v>41</v>
      </c>
      <c r="I48" s="58">
        <v>9.8700000000000003E-4</v>
      </c>
      <c r="J48" s="58">
        <v>9.859999999999999E-4</v>
      </c>
      <c r="K48" s="59">
        <v>98248.5</v>
      </c>
      <c r="L48" s="59">
        <v>96.9</v>
      </c>
      <c r="M48" s="61">
        <v>41.28</v>
      </c>
    </row>
    <row r="49" spans="1:13" x14ac:dyDescent="0.2">
      <c r="A49" s="3">
        <v>42</v>
      </c>
      <c r="B49" s="58">
        <v>2.2620000000000001E-3</v>
      </c>
      <c r="C49" s="58">
        <v>2.2590000000000002E-3</v>
      </c>
      <c r="D49" s="59">
        <v>96406.7</v>
      </c>
      <c r="E49" s="59">
        <v>217.8</v>
      </c>
      <c r="F49" s="61">
        <v>36.78</v>
      </c>
      <c r="G49" s="3" t="s">
        <v>12</v>
      </c>
      <c r="H49" s="3">
        <v>42</v>
      </c>
      <c r="I49" s="58">
        <v>1.242E-3</v>
      </c>
      <c r="J49" s="58">
        <v>1.2409999999999999E-3</v>
      </c>
      <c r="K49" s="59">
        <v>98151.6</v>
      </c>
      <c r="L49" s="59">
        <v>121.8</v>
      </c>
      <c r="M49" s="61">
        <v>40.32</v>
      </c>
    </row>
    <row r="50" spans="1:13" x14ac:dyDescent="0.2">
      <c r="A50" s="3">
        <v>43</v>
      </c>
      <c r="B50" s="58">
        <v>2.0300000000000001E-3</v>
      </c>
      <c r="C50" s="58">
        <v>2.0279999999999999E-3</v>
      </c>
      <c r="D50" s="59">
        <v>96188.9</v>
      </c>
      <c r="E50" s="59">
        <v>195</v>
      </c>
      <c r="F50" s="61">
        <v>35.86</v>
      </c>
      <c r="G50" s="3" t="s">
        <v>12</v>
      </c>
      <c r="H50" s="3">
        <v>43</v>
      </c>
      <c r="I50" s="58">
        <v>1.369E-3</v>
      </c>
      <c r="J50" s="58">
        <v>1.3680000000000001E-3</v>
      </c>
      <c r="K50" s="59">
        <v>98029.8</v>
      </c>
      <c r="L50" s="59">
        <v>134.1</v>
      </c>
      <c r="M50" s="61">
        <v>39.369999999999997</v>
      </c>
    </row>
    <row r="51" spans="1:13" x14ac:dyDescent="0.2">
      <c r="A51" s="3">
        <v>44</v>
      </c>
      <c r="B51" s="58">
        <v>2.0569999999999998E-3</v>
      </c>
      <c r="C51" s="58">
        <v>2.055E-3</v>
      </c>
      <c r="D51" s="59">
        <v>95993.9</v>
      </c>
      <c r="E51" s="59">
        <v>197.3</v>
      </c>
      <c r="F51" s="61">
        <v>34.94</v>
      </c>
      <c r="G51" s="3" t="s">
        <v>12</v>
      </c>
      <c r="H51" s="3">
        <v>44</v>
      </c>
      <c r="I51" s="58">
        <v>1.652E-3</v>
      </c>
      <c r="J51" s="58">
        <v>1.6509999999999999E-3</v>
      </c>
      <c r="K51" s="59">
        <v>97895.7</v>
      </c>
      <c r="L51" s="59">
        <v>161.6</v>
      </c>
      <c r="M51" s="61">
        <v>38.42</v>
      </c>
    </row>
    <row r="52" spans="1:13" x14ac:dyDescent="0.2">
      <c r="A52" s="3">
        <v>45</v>
      </c>
      <c r="B52" s="58">
        <v>2.777E-3</v>
      </c>
      <c r="C52" s="58">
        <v>2.774E-3</v>
      </c>
      <c r="D52" s="59">
        <v>95796.6</v>
      </c>
      <c r="E52" s="59">
        <v>265.7</v>
      </c>
      <c r="F52" s="61">
        <v>34.01</v>
      </c>
      <c r="G52" s="3" t="s">
        <v>12</v>
      </c>
      <c r="H52" s="3">
        <v>45</v>
      </c>
      <c r="I52" s="58">
        <v>1.838E-3</v>
      </c>
      <c r="J52" s="58">
        <v>1.8370000000000001E-3</v>
      </c>
      <c r="K52" s="59">
        <v>97734.1</v>
      </c>
      <c r="L52" s="59">
        <v>179.5</v>
      </c>
      <c r="M52" s="61">
        <v>37.479999999999997</v>
      </c>
    </row>
    <row r="53" spans="1:13" x14ac:dyDescent="0.2">
      <c r="A53" s="3">
        <v>46</v>
      </c>
      <c r="B53" s="58">
        <v>2.4680000000000001E-3</v>
      </c>
      <c r="C53" s="58">
        <v>2.4650000000000002E-3</v>
      </c>
      <c r="D53" s="59">
        <v>95530.9</v>
      </c>
      <c r="E53" s="59">
        <v>235.5</v>
      </c>
      <c r="F53" s="61">
        <v>33.1</v>
      </c>
      <c r="G53" s="3" t="s">
        <v>12</v>
      </c>
      <c r="H53" s="3">
        <v>46</v>
      </c>
      <c r="I53" s="58">
        <v>1.5430000000000001E-3</v>
      </c>
      <c r="J53" s="58">
        <v>1.542E-3</v>
      </c>
      <c r="K53" s="59">
        <v>97554.5</v>
      </c>
      <c r="L53" s="59">
        <v>150.4</v>
      </c>
      <c r="M53" s="61">
        <v>36.549999999999997</v>
      </c>
    </row>
    <row r="54" spans="1:13" x14ac:dyDescent="0.2">
      <c r="A54" s="3">
        <v>47</v>
      </c>
      <c r="B54" s="58">
        <v>3.1800000000000001E-3</v>
      </c>
      <c r="C54" s="58">
        <v>3.1740000000000002E-3</v>
      </c>
      <c r="D54" s="59">
        <v>95295.4</v>
      </c>
      <c r="E54" s="59">
        <v>302.5</v>
      </c>
      <c r="F54" s="61">
        <v>32.18</v>
      </c>
      <c r="G54" s="3" t="s">
        <v>12</v>
      </c>
      <c r="H54" s="3">
        <v>47</v>
      </c>
      <c r="I54" s="58">
        <v>2.1710000000000002E-3</v>
      </c>
      <c r="J54" s="58">
        <v>2.1689999999999999E-3</v>
      </c>
      <c r="K54" s="59">
        <v>97404.1</v>
      </c>
      <c r="L54" s="59">
        <v>211.2</v>
      </c>
      <c r="M54" s="61">
        <v>35.61</v>
      </c>
    </row>
    <row r="55" spans="1:13" x14ac:dyDescent="0.2">
      <c r="A55" s="3">
        <v>48</v>
      </c>
      <c r="B55" s="58">
        <v>3.0209999999999998E-3</v>
      </c>
      <c r="C55" s="58">
        <v>3.016E-3</v>
      </c>
      <c r="D55" s="59">
        <v>94992.9</v>
      </c>
      <c r="E55" s="59">
        <v>286.5</v>
      </c>
      <c r="F55" s="61">
        <v>31.28</v>
      </c>
      <c r="G55" s="3" t="s">
        <v>12</v>
      </c>
      <c r="H55" s="3">
        <v>48</v>
      </c>
      <c r="I55" s="58">
        <v>2.0240000000000002E-3</v>
      </c>
      <c r="J55" s="58">
        <v>2.0219999999999999E-3</v>
      </c>
      <c r="K55" s="59">
        <v>97192.9</v>
      </c>
      <c r="L55" s="59">
        <v>196.5</v>
      </c>
      <c r="M55" s="61">
        <v>34.68</v>
      </c>
    </row>
    <row r="56" spans="1:13" x14ac:dyDescent="0.2">
      <c r="A56" s="3">
        <v>49</v>
      </c>
      <c r="B56" s="58">
        <v>3.7230000000000002E-3</v>
      </c>
      <c r="C56" s="58">
        <v>3.7160000000000001E-3</v>
      </c>
      <c r="D56" s="59">
        <v>94706.4</v>
      </c>
      <c r="E56" s="59">
        <v>351.9</v>
      </c>
      <c r="F56" s="61">
        <v>30.37</v>
      </c>
      <c r="G56" s="3" t="s">
        <v>12</v>
      </c>
      <c r="H56" s="3">
        <v>49</v>
      </c>
      <c r="I56" s="58">
        <v>2.104E-3</v>
      </c>
      <c r="J56" s="58">
        <v>2.101E-3</v>
      </c>
      <c r="K56" s="59">
        <v>96996.4</v>
      </c>
      <c r="L56" s="59">
        <v>203.8</v>
      </c>
      <c r="M56" s="61">
        <v>33.75</v>
      </c>
    </row>
    <row r="57" spans="1:13" x14ac:dyDescent="0.2">
      <c r="A57" s="3">
        <v>50</v>
      </c>
      <c r="B57" s="58">
        <v>4.0600000000000002E-3</v>
      </c>
      <c r="C57" s="58">
        <v>4.052E-3</v>
      </c>
      <c r="D57" s="59">
        <v>94354.5</v>
      </c>
      <c r="E57" s="59">
        <v>382.3</v>
      </c>
      <c r="F57" s="61">
        <v>29.49</v>
      </c>
      <c r="G57" s="3" t="s">
        <v>12</v>
      </c>
      <c r="H57" s="3">
        <v>50</v>
      </c>
      <c r="I57" s="58">
        <v>2.4580000000000001E-3</v>
      </c>
      <c r="J57" s="58">
        <v>2.454E-3</v>
      </c>
      <c r="K57" s="59">
        <v>96792.5</v>
      </c>
      <c r="L57" s="59">
        <v>237.6</v>
      </c>
      <c r="M57" s="61">
        <v>32.82</v>
      </c>
    </row>
    <row r="58" spans="1:13" x14ac:dyDescent="0.2">
      <c r="A58" s="3">
        <v>51</v>
      </c>
      <c r="B58" s="58">
        <v>4.7109999999999999E-3</v>
      </c>
      <c r="C58" s="58">
        <v>4.7000000000000002E-3</v>
      </c>
      <c r="D58" s="59">
        <v>93972.2</v>
      </c>
      <c r="E58" s="59">
        <v>441.6</v>
      </c>
      <c r="F58" s="61">
        <v>28.6</v>
      </c>
      <c r="G58" s="3" t="s">
        <v>12</v>
      </c>
      <c r="H58" s="3">
        <v>51</v>
      </c>
      <c r="I58" s="58">
        <v>2.8739999999999998E-3</v>
      </c>
      <c r="J58" s="58">
        <v>2.8700000000000002E-3</v>
      </c>
      <c r="K58" s="59">
        <v>96554.9</v>
      </c>
      <c r="L58" s="59">
        <v>277.10000000000002</v>
      </c>
      <c r="M58" s="61">
        <v>31.9</v>
      </c>
    </row>
    <row r="59" spans="1:13" x14ac:dyDescent="0.2">
      <c r="A59" s="3">
        <v>52</v>
      </c>
      <c r="B59" s="58">
        <v>4.4260000000000002E-3</v>
      </c>
      <c r="C59" s="58">
        <v>4.4159999999999998E-3</v>
      </c>
      <c r="D59" s="59">
        <v>93530.5</v>
      </c>
      <c r="E59" s="59">
        <v>413</v>
      </c>
      <c r="F59" s="61">
        <v>27.74</v>
      </c>
      <c r="G59" s="3" t="s">
        <v>12</v>
      </c>
      <c r="H59" s="3">
        <v>52</v>
      </c>
      <c r="I59" s="58">
        <v>3.4589999999999998E-3</v>
      </c>
      <c r="J59" s="58">
        <v>3.4529999999999999E-3</v>
      </c>
      <c r="K59" s="59">
        <v>96277.8</v>
      </c>
      <c r="L59" s="59">
        <v>332.4</v>
      </c>
      <c r="M59" s="61">
        <v>30.99</v>
      </c>
    </row>
    <row r="60" spans="1:13" x14ac:dyDescent="0.2">
      <c r="A60" s="3">
        <v>53</v>
      </c>
      <c r="B60" s="58">
        <v>5.3749999999999996E-3</v>
      </c>
      <c r="C60" s="58">
        <v>5.3600000000000002E-3</v>
      </c>
      <c r="D60" s="59">
        <v>93117.5</v>
      </c>
      <c r="E60" s="59">
        <v>499.1</v>
      </c>
      <c r="F60" s="61">
        <v>26.86</v>
      </c>
      <c r="G60" s="3" t="s">
        <v>12</v>
      </c>
      <c r="H60" s="3">
        <v>53</v>
      </c>
      <c r="I60" s="58">
        <v>3.4589999999999998E-3</v>
      </c>
      <c r="J60" s="58">
        <v>3.4529999999999999E-3</v>
      </c>
      <c r="K60" s="59">
        <v>95945.4</v>
      </c>
      <c r="L60" s="59">
        <v>331.3</v>
      </c>
      <c r="M60" s="61">
        <v>30.1</v>
      </c>
    </row>
    <row r="61" spans="1:13" x14ac:dyDescent="0.2">
      <c r="A61" s="3">
        <v>54</v>
      </c>
      <c r="B61" s="58">
        <v>5.6420000000000003E-3</v>
      </c>
      <c r="C61" s="58">
        <v>5.6259999999999999E-3</v>
      </c>
      <c r="D61" s="59">
        <v>92618.4</v>
      </c>
      <c r="E61" s="59">
        <v>521.1</v>
      </c>
      <c r="F61" s="61">
        <v>26</v>
      </c>
      <c r="G61" s="3" t="s">
        <v>12</v>
      </c>
      <c r="H61" s="3">
        <v>54</v>
      </c>
      <c r="I61" s="58">
        <v>3.823E-3</v>
      </c>
      <c r="J61" s="58">
        <v>3.8149999999999998E-3</v>
      </c>
      <c r="K61" s="59">
        <v>95614.1</v>
      </c>
      <c r="L61" s="59">
        <v>364.8</v>
      </c>
      <c r="M61" s="61">
        <v>29.2</v>
      </c>
    </row>
    <row r="62" spans="1:13" x14ac:dyDescent="0.2">
      <c r="A62" s="3">
        <v>55</v>
      </c>
      <c r="B62" s="58">
        <v>6.5469999999999999E-3</v>
      </c>
      <c r="C62" s="58">
        <v>6.5250000000000004E-3</v>
      </c>
      <c r="D62" s="59">
        <v>92097.3</v>
      </c>
      <c r="E62" s="59">
        <v>601</v>
      </c>
      <c r="F62" s="61">
        <v>25.14</v>
      </c>
      <c r="G62" s="3" t="s">
        <v>12</v>
      </c>
      <c r="H62" s="3">
        <v>55</v>
      </c>
      <c r="I62" s="58">
        <v>3.9319999999999997E-3</v>
      </c>
      <c r="J62" s="58">
        <v>3.9240000000000004E-3</v>
      </c>
      <c r="K62" s="59">
        <v>95249.3</v>
      </c>
      <c r="L62" s="59">
        <v>373.8</v>
      </c>
      <c r="M62" s="61">
        <v>28.31</v>
      </c>
    </row>
    <row r="63" spans="1:13" x14ac:dyDescent="0.2">
      <c r="A63" s="3">
        <v>56</v>
      </c>
      <c r="B63" s="58">
        <v>6.3E-3</v>
      </c>
      <c r="C63" s="58">
        <v>6.28E-3</v>
      </c>
      <c r="D63" s="59">
        <v>91496.3</v>
      </c>
      <c r="E63" s="59">
        <v>574.6</v>
      </c>
      <c r="F63" s="61">
        <v>24.31</v>
      </c>
      <c r="G63" s="3" t="s">
        <v>12</v>
      </c>
      <c r="H63" s="3">
        <v>56</v>
      </c>
      <c r="I63" s="58">
        <v>4.5599999999999998E-3</v>
      </c>
      <c r="J63" s="58">
        <v>4.5500000000000002E-3</v>
      </c>
      <c r="K63" s="59">
        <v>94875.5</v>
      </c>
      <c r="L63" s="59">
        <v>431.7</v>
      </c>
      <c r="M63" s="61">
        <v>27.42</v>
      </c>
    </row>
    <row r="64" spans="1:13" x14ac:dyDescent="0.2">
      <c r="A64" s="3">
        <v>57</v>
      </c>
      <c r="B64" s="58">
        <v>6.4320000000000002E-3</v>
      </c>
      <c r="C64" s="58">
        <v>6.4120000000000002E-3</v>
      </c>
      <c r="D64" s="59">
        <v>90921.7</v>
      </c>
      <c r="E64" s="59">
        <v>583</v>
      </c>
      <c r="F64" s="61">
        <v>23.46</v>
      </c>
      <c r="G64" s="3" t="s">
        <v>12</v>
      </c>
      <c r="H64" s="3">
        <v>57</v>
      </c>
      <c r="I64" s="58">
        <v>4.862E-3</v>
      </c>
      <c r="J64" s="58">
        <v>4.8500000000000001E-3</v>
      </c>
      <c r="K64" s="59">
        <v>94443.8</v>
      </c>
      <c r="L64" s="59">
        <v>458.1</v>
      </c>
      <c r="M64" s="61">
        <v>26.54</v>
      </c>
    </row>
    <row r="65" spans="1:13" x14ac:dyDescent="0.2">
      <c r="A65" s="3">
        <v>58</v>
      </c>
      <c r="B65" s="58">
        <v>7.8309999999999994E-3</v>
      </c>
      <c r="C65" s="58">
        <v>7.8009999999999998E-3</v>
      </c>
      <c r="D65" s="59">
        <v>90338.7</v>
      </c>
      <c r="E65" s="59">
        <v>704.7</v>
      </c>
      <c r="F65" s="61">
        <v>22.6</v>
      </c>
      <c r="G65" s="3" t="s">
        <v>12</v>
      </c>
      <c r="H65" s="3">
        <v>58</v>
      </c>
      <c r="I65" s="58">
        <v>5.2500000000000003E-3</v>
      </c>
      <c r="J65" s="58">
        <v>5.2360000000000002E-3</v>
      </c>
      <c r="K65" s="59">
        <v>93985.8</v>
      </c>
      <c r="L65" s="59">
        <v>492.1</v>
      </c>
      <c r="M65" s="61">
        <v>25.67</v>
      </c>
    </row>
    <row r="66" spans="1:13" x14ac:dyDescent="0.2">
      <c r="A66" s="3">
        <v>59</v>
      </c>
      <c r="B66" s="58">
        <v>8.4030000000000007E-3</v>
      </c>
      <c r="C66" s="58">
        <v>8.3680000000000004E-3</v>
      </c>
      <c r="D66" s="59">
        <v>89634</v>
      </c>
      <c r="E66" s="59">
        <v>750.1</v>
      </c>
      <c r="F66" s="61">
        <v>21.78</v>
      </c>
      <c r="G66" s="3" t="s">
        <v>12</v>
      </c>
      <c r="H66" s="3">
        <v>59</v>
      </c>
      <c r="I66" s="58">
        <v>5.6090000000000003E-3</v>
      </c>
      <c r="J66" s="58">
        <v>5.594E-3</v>
      </c>
      <c r="K66" s="59">
        <v>93493.7</v>
      </c>
      <c r="L66" s="59">
        <v>523</v>
      </c>
      <c r="M66" s="61">
        <v>24.8</v>
      </c>
    </row>
    <row r="67" spans="1:13" x14ac:dyDescent="0.2">
      <c r="A67" s="3">
        <v>60</v>
      </c>
      <c r="B67" s="58">
        <v>8.9429999999999996E-3</v>
      </c>
      <c r="C67" s="58">
        <v>8.9029999999999995E-3</v>
      </c>
      <c r="D67" s="59">
        <v>88883.9</v>
      </c>
      <c r="E67" s="59">
        <v>791.3</v>
      </c>
      <c r="F67" s="61">
        <v>20.96</v>
      </c>
      <c r="G67" s="3" t="s">
        <v>12</v>
      </c>
      <c r="H67" s="3">
        <v>60</v>
      </c>
      <c r="I67" s="58">
        <v>6.4859999999999996E-3</v>
      </c>
      <c r="J67" s="58">
        <v>6.4650000000000003E-3</v>
      </c>
      <c r="K67" s="59">
        <v>92970.7</v>
      </c>
      <c r="L67" s="59">
        <v>601</v>
      </c>
      <c r="M67" s="61">
        <v>23.94</v>
      </c>
    </row>
    <row r="68" spans="1:13" x14ac:dyDescent="0.2">
      <c r="A68" s="3">
        <v>61</v>
      </c>
      <c r="B68" s="58">
        <v>9.5139999999999999E-3</v>
      </c>
      <c r="C68" s="58">
        <v>9.469E-3</v>
      </c>
      <c r="D68" s="59">
        <v>88092.6</v>
      </c>
      <c r="E68" s="59">
        <v>834.1</v>
      </c>
      <c r="F68" s="61">
        <v>20.14</v>
      </c>
      <c r="G68" s="3" t="s">
        <v>12</v>
      </c>
      <c r="H68" s="3">
        <v>61</v>
      </c>
      <c r="I68" s="58">
        <v>6.4819999999999999E-3</v>
      </c>
      <c r="J68" s="58">
        <v>6.4609999999999997E-3</v>
      </c>
      <c r="K68" s="59">
        <v>92369.7</v>
      </c>
      <c r="L68" s="59">
        <v>596.79999999999995</v>
      </c>
      <c r="M68" s="61">
        <v>23.09</v>
      </c>
    </row>
    <row r="69" spans="1:13" x14ac:dyDescent="0.2">
      <c r="A69" s="3">
        <v>62</v>
      </c>
      <c r="B69" s="58">
        <v>1.1787000000000001E-2</v>
      </c>
      <c r="C69" s="58">
        <v>1.1717999999999999E-2</v>
      </c>
      <c r="D69" s="59">
        <v>87258.5</v>
      </c>
      <c r="E69" s="59">
        <v>1022.5</v>
      </c>
      <c r="F69" s="61">
        <v>19.329999999999998</v>
      </c>
      <c r="G69" s="3" t="s">
        <v>12</v>
      </c>
      <c r="H69" s="3">
        <v>62</v>
      </c>
      <c r="I69" s="58">
        <v>8.0070000000000002E-3</v>
      </c>
      <c r="J69" s="58">
        <v>7.9749999999999995E-3</v>
      </c>
      <c r="K69" s="59">
        <v>91772.800000000003</v>
      </c>
      <c r="L69" s="59">
        <v>731.9</v>
      </c>
      <c r="M69" s="61">
        <v>22.24</v>
      </c>
    </row>
    <row r="70" spans="1:13" x14ac:dyDescent="0.2">
      <c r="A70" s="3">
        <v>63</v>
      </c>
      <c r="B70" s="58">
        <v>1.2621E-2</v>
      </c>
      <c r="C70" s="58">
        <v>1.2541999999999999E-2</v>
      </c>
      <c r="D70" s="59">
        <v>86236</v>
      </c>
      <c r="E70" s="59">
        <v>1081.5</v>
      </c>
      <c r="F70" s="61">
        <v>18.55</v>
      </c>
      <c r="G70" s="3" t="s">
        <v>12</v>
      </c>
      <c r="H70" s="3">
        <v>63</v>
      </c>
      <c r="I70" s="58">
        <v>8.8739999999999999E-3</v>
      </c>
      <c r="J70" s="58">
        <v>8.8350000000000008E-3</v>
      </c>
      <c r="K70" s="59">
        <v>91040.9</v>
      </c>
      <c r="L70" s="59">
        <v>804.3</v>
      </c>
      <c r="M70" s="61">
        <v>21.41</v>
      </c>
    </row>
    <row r="71" spans="1:13" x14ac:dyDescent="0.2">
      <c r="A71" s="3">
        <v>64</v>
      </c>
      <c r="B71" s="58">
        <v>1.362E-2</v>
      </c>
      <c r="C71" s="58">
        <v>1.3528E-2</v>
      </c>
      <c r="D71" s="59">
        <v>85154.5</v>
      </c>
      <c r="E71" s="59">
        <v>1152</v>
      </c>
      <c r="F71" s="61">
        <v>17.78</v>
      </c>
      <c r="G71" s="3" t="s">
        <v>12</v>
      </c>
      <c r="H71" s="3">
        <v>64</v>
      </c>
      <c r="I71" s="58">
        <v>8.8590000000000006E-3</v>
      </c>
      <c r="J71" s="58">
        <v>8.8199999999999997E-3</v>
      </c>
      <c r="K71" s="59">
        <v>90236.6</v>
      </c>
      <c r="L71" s="59">
        <v>795.9</v>
      </c>
      <c r="M71" s="61">
        <v>20.6</v>
      </c>
    </row>
    <row r="72" spans="1:13" x14ac:dyDescent="0.2">
      <c r="A72" s="3">
        <v>65</v>
      </c>
      <c r="B72" s="58">
        <v>1.6001000000000001E-2</v>
      </c>
      <c r="C72" s="58">
        <v>1.5873999999999999E-2</v>
      </c>
      <c r="D72" s="59">
        <v>84002.5</v>
      </c>
      <c r="E72" s="59">
        <v>1333.4</v>
      </c>
      <c r="F72" s="61">
        <v>17.02</v>
      </c>
      <c r="G72" s="3" t="s">
        <v>12</v>
      </c>
      <c r="H72" s="3">
        <v>65</v>
      </c>
      <c r="I72" s="58">
        <v>1.0076E-2</v>
      </c>
      <c r="J72" s="58">
        <v>1.0026E-2</v>
      </c>
      <c r="K72" s="59">
        <v>89440.7</v>
      </c>
      <c r="L72" s="59">
        <v>896.7</v>
      </c>
      <c r="M72" s="61">
        <v>19.78</v>
      </c>
    </row>
    <row r="73" spans="1:13" x14ac:dyDescent="0.2">
      <c r="A73" s="3">
        <v>66</v>
      </c>
      <c r="B73" s="58">
        <v>1.6102000000000002E-2</v>
      </c>
      <c r="C73" s="58">
        <v>1.5973000000000001E-2</v>
      </c>
      <c r="D73" s="59">
        <v>82669</v>
      </c>
      <c r="E73" s="59">
        <v>1320.5</v>
      </c>
      <c r="F73" s="61">
        <v>16.28</v>
      </c>
      <c r="G73" s="3" t="s">
        <v>12</v>
      </c>
      <c r="H73" s="3">
        <v>66</v>
      </c>
      <c r="I73" s="58">
        <v>1.0206E-2</v>
      </c>
      <c r="J73" s="58">
        <v>1.0154E-2</v>
      </c>
      <c r="K73" s="59">
        <v>88544</v>
      </c>
      <c r="L73" s="59">
        <v>899.1</v>
      </c>
      <c r="M73" s="61">
        <v>18.97</v>
      </c>
    </row>
    <row r="74" spans="1:13" x14ac:dyDescent="0.2">
      <c r="A74" s="3">
        <v>67</v>
      </c>
      <c r="B74" s="58">
        <v>1.9257E-2</v>
      </c>
      <c r="C74" s="58">
        <v>1.9073E-2</v>
      </c>
      <c r="D74" s="59">
        <v>81348.5</v>
      </c>
      <c r="E74" s="59">
        <v>1551.6</v>
      </c>
      <c r="F74" s="61">
        <v>15.54</v>
      </c>
      <c r="G74" s="3" t="s">
        <v>12</v>
      </c>
      <c r="H74" s="3">
        <v>67</v>
      </c>
      <c r="I74" s="58">
        <v>1.2184E-2</v>
      </c>
      <c r="J74" s="58">
        <v>1.2109999999999999E-2</v>
      </c>
      <c r="K74" s="59">
        <v>87645</v>
      </c>
      <c r="L74" s="59">
        <v>1061.4000000000001</v>
      </c>
      <c r="M74" s="61">
        <v>18.16</v>
      </c>
    </row>
    <row r="75" spans="1:13" x14ac:dyDescent="0.2">
      <c r="A75" s="3">
        <v>68</v>
      </c>
      <c r="B75" s="58">
        <v>2.1509E-2</v>
      </c>
      <c r="C75" s="58">
        <v>2.128E-2</v>
      </c>
      <c r="D75" s="59">
        <v>79797</v>
      </c>
      <c r="E75" s="59">
        <v>1698.1</v>
      </c>
      <c r="F75" s="61">
        <v>14.83</v>
      </c>
      <c r="G75" s="3" t="s">
        <v>12</v>
      </c>
      <c r="H75" s="3">
        <v>68</v>
      </c>
      <c r="I75" s="58">
        <v>1.2654E-2</v>
      </c>
      <c r="J75" s="58">
        <v>1.2574E-2</v>
      </c>
      <c r="K75" s="59">
        <v>86583.6</v>
      </c>
      <c r="L75" s="59">
        <v>1088.7</v>
      </c>
      <c r="M75" s="61">
        <v>17.38</v>
      </c>
    </row>
    <row r="76" spans="1:13" x14ac:dyDescent="0.2">
      <c r="A76" s="3">
        <v>69</v>
      </c>
      <c r="B76" s="58">
        <v>2.1916999999999999E-2</v>
      </c>
      <c r="C76" s="58">
        <v>2.1679E-2</v>
      </c>
      <c r="D76" s="59">
        <v>78098.899999999994</v>
      </c>
      <c r="E76" s="59">
        <v>1693.1</v>
      </c>
      <c r="F76" s="61">
        <v>14.15</v>
      </c>
      <c r="G76" s="3" t="s">
        <v>12</v>
      </c>
      <c r="H76" s="3">
        <v>69</v>
      </c>
      <c r="I76" s="58">
        <v>1.3528999999999999E-2</v>
      </c>
      <c r="J76" s="58">
        <v>1.3438E-2</v>
      </c>
      <c r="K76" s="59">
        <v>85494.9</v>
      </c>
      <c r="L76" s="59">
        <v>1148.9000000000001</v>
      </c>
      <c r="M76" s="61">
        <v>16.59</v>
      </c>
    </row>
    <row r="77" spans="1:13" x14ac:dyDescent="0.2">
      <c r="A77" s="3">
        <v>70</v>
      </c>
      <c r="B77" s="58">
        <v>2.5111000000000001E-2</v>
      </c>
      <c r="C77" s="58">
        <v>2.4799000000000002E-2</v>
      </c>
      <c r="D77" s="59">
        <v>76405.8</v>
      </c>
      <c r="E77" s="59">
        <v>1894.8</v>
      </c>
      <c r="F77" s="61">
        <v>13.45</v>
      </c>
      <c r="G77" s="3" t="s">
        <v>12</v>
      </c>
      <c r="H77" s="3">
        <v>70</v>
      </c>
      <c r="I77" s="58">
        <v>1.6756E-2</v>
      </c>
      <c r="J77" s="58">
        <v>1.6615999999999999E-2</v>
      </c>
      <c r="K77" s="59">
        <v>84346</v>
      </c>
      <c r="L77" s="59">
        <v>1401.5</v>
      </c>
      <c r="M77" s="61">
        <v>15.81</v>
      </c>
    </row>
    <row r="78" spans="1:13" x14ac:dyDescent="0.2">
      <c r="A78" s="3">
        <v>71</v>
      </c>
      <c r="B78" s="58">
        <v>2.7755999999999999E-2</v>
      </c>
      <c r="C78" s="58">
        <v>2.7376000000000001E-2</v>
      </c>
      <c r="D78" s="59">
        <v>74511</v>
      </c>
      <c r="E78" s="59">
        <v>2039.8</v>
      </c>
      <c r="F78" s="61">
        <v>12.78</v>
      </c>
      <c r="G78" s="3" t="s">
        <v>12</v>
      </c>
      <c r="H78" s="3">
        <v>71</v>
      </c>
      <c r="I78" s="58">
        <v>1.9016999999999999E-2</v>
      </c>
      <c r="J78" s="58">
        <v>1.8838000000000001E-2</v>
      </c>
      <c r="K78" s="59">
        <v>82944.399999999994</v>
      </c>
      <c r="L78" s="59">
        <v>1562.5</v>
      </c>
      <c r="M78" s="61">
        <v>15.07</v>
      </c>
    </row>
    <row r="79" spans="1:13" x14ac:dyDescent="0.2">
      <c r="A79" s="3">
        <v>72</v>
      </c>
      <c r="B79" s="58">
        <v>3.0429000000000001E-2</v>
      </c>
      <c r="C79" s="58">
        <v>2.9973E-2</v>
      </c>
      <c r="D79" s="59">
        <v>72471.199999999997</v>
      </c>
      <c r="E79" s="59">
        <v>2172.1999999999998</v>
      </c>
      <c r="F79" s="61">
        <v>12.12</v>
      </c>
      <c r="G79" s="3" t="s">
        <v>12</v>
      </c>
      <c r="H79" s="3">
        <v>72</v>
      </c>
      <c r="I79" s="58">
        <v>2.0066000000000001E-2</v>
      </c>
      <c r="J79" s="58">
        <v>1.9866999999999999E-2</v>
      </c>
      <c r="K79" s="59">
        <v>81381.899999999994</v>
      </c>
      <c r="L79" s="59">
        <v>1616.8</v>
      </c>
      <c r="M79" s="61">
        <v>14.35</v>
      </c>
    </row>
    <row r="80" spans="1:13" x14ac:dyDescent="0.2">
      <c r="A80" s="3">
        <v>73</v>
      </c>
      <c r="B80" s="58">
        <v>3.2406999999999998E-2</v>
      </c>
      <c r="C80" s="58">
        <v>3.1890000000000002E-2</v>
      </c>
      <c r="D80" s="59">
        <v>70299</v>
      </c>
      <c r="E80" s="59">
        <v>2241.8000000000002</v>
      </c>
      <c r="F80" s="61">
        <v>11.48</v>
      </c>
      <c r="G80" s="3" t="s">
        <v>12</v>
      </c>
      <c r="H80" s="3">
        <v>73</v>
      </c>
      <c r="I80" s="58">
        <v>2.0929E-2</v>
      </c>
      <c r="J80" s="58">
        <v>2.0712000000000001E-2</v>
      </c>
      <c r="K80" s="59">
        <v>79765.100000000006</v>
      </c>
      <c r="L80" s="59">
        <v>1652.1</v>
      </c>
      <c r="M80" s="61">
        <v>13.63</v>
      </c>
    </row>
    <row r="81" spans="1:13" x14ac:dyDescent="0.2">
      <c r="A81" s="3">
        <v>74</v>
      </c>
      <c r="B81" s="58">
        <v>3.5889999999999998E-2</v>
      </c>
      <c r="C81" s="58">
        <v>3.5256999999999997E-2</v>
      </c>
      <c r="D81" s="59">
        <v>68057.2</v>
      </c>
      <c r="E81" s="59">
        <v>2399.5</v>
      </c>
      <c r="F81" s="61">
        <v>10.84</v>
      </c>
      <c r="G81" s="3" t="s">
        <v>12</v>
      </c>
      <c r="H81" s="3">
        <v>74</v>
      </c>
      <c r="I81" s="58">
        <v>2.4884E-2</v>
      </c>
      <c r="J81" s="58">
        <v>2.4577999999999999E-2</v>
      </c>
      <c r="K81" s="59">
        <v>78113.100000000006</v>
      </c>
      <c r="L81" s="59">
        <v>1919.9</v>
      </c>
      <c r="M81" s="61">
        <v>12.91</v>
      </c>
    </row>
    <row r="82" spans="1:13" x14ac:dyDescent="0.2">
      <c r="A82" s="3">
        <v>75</v>
      </c>
      <c r="B82" s="58">
        <v>4.1105999999999997E-2</v>
      </c>
      <c r="C82" s="58">
        <v>4.0278000000000001E-2</v>
      </c>
      <c r="D82" s="59">
        <v>65657.7</v>
      </c>
      <c r="E82" s="59">
        <v>2644.6</v>
      </c>
      <c r="F82" s="61">
        <v>10.220000000000001</v>
      </c>
      <c r="G82" s="3" t="s">
        <v>12</v>
      </c>
      <c r="H82" s="3">
        <v>75</v>
      </c>
      <c r="I82" s="58">
        <v>2.7956999999999999E-2</v>
      </c>
      <c r="J82" s="58">
        <v>2.7571999999999999E-2</v>
      </c>
      <c r="K82" s="59">
        <v>76193.2</v>
      </c>
      <c r="L82" s="59">
        <v>2100.8000000000002</v>
      </c>
      <c r="M82" s="61">
        <v>12.22</v>
      </c>
    </row>
    <row r="83" spans="1:13" x14ac:dyDescent="0.2">
      <c r="A83" s="3">
        <v>76</v>
      </c>
      <c r="B83" s="58">
        <v>4.7345999999999999E-2</v>
      </c>
      <c r="C83" s="58">
        <v>4.6251E-2</v>
      </c>
      <c r="D83" s="59">
        <v>63013.1</v>
      </c>
      <c r="E83" s="59">
        <v>2914.4</v>
      </c>
      <c r="F83" s="61">
        <v>9.6300000000000008</v>
      </c>
      <c r="G83" s="3" t="s">
        <v>12</v>
      </c>
      <c r="H83" s="3">
        <v>76</v>
      </c>
      <c r="I83" s="58">
        <v>3.0216E-2</v>
      </c>
      <c r="J83" s="58">
        <v>2.9766000000000001E-2</v>
      </c>
      <c r="K83" s="59">
        <v>74092.399999999994</v>
      </c>
      <c r="L83" s="59">
        <v>2205.4</v>
      </c>
      <c r="M83" s="61">
        <v>11.55</v>
      </c>
    </row>
    <row r="84" spans="1:13" x14ac:dyDescent="0.2">
      <c r="A84" s="3">
        <v>77</v>
      </c>
      <c r="B84" s="58">
        <v>5.4154000000000001E-2</v>
      </c>
      <c r="C84" s="58">
        <v>5.2726000000000002E-2</v>
      </c>
      <c r="D84" s="59">
        <v>60098.7</v>
      </c>
      <c r="E84" s="59">
        <v>3168.8</v>
      </c>
      <c r="F84" s="61">
        <v>9.07</v>
      </c>
      <c r="G84" s="3" t="s">
        <v>12</v>
      </c>
      <c r="H84" s="3">
        <v>77</v>
      </c>
      <c r="I84" s="58">
        <v>3.4532E-2</v>
      </c>
      <c r="J84" s="58">
        <v>3.3945999999999997E-2</v>
      </c>
      <c r="K84" s="59">
        <v>71886.899999999994</v>
      </c>
      <c r="L84" s="59">
        <v>2440.1999999999998</v>
      </c>
      <c r="M84" s="61">
        <v>10.89</v>
      </c>
    </row>
    <row r="85" spans="1:13" x14ac:dyDescent="0.2">
      <c r="A85" s="3">
        <v>78</v>
      </c>
      <c r="B85" s="58">
        <v>5.9811000000000003E-2</v>
      </c>
      <c r="C85" s="58">
        <v>5.8075000000000002E-2</v>
      </c>
      <c r="D85" s="59">
        <v>56929.9</v>
      </c>
      <c r="E85" s="59">
        <v>3306.2</v>
      </c>
      <c r="F85" s="61">
        <v>8.5500000000000007</v>
      </c>
      <c r="G85" s="3" t="s">
        <v>12</v>
      </c>
      <c r="H85" s="3">
        <v>78</v>
      </c>
      <c r="I85" s="58">
        <v>3.9248999999999999E-2</v>
      </c>
      <c r="J85" s="58">
        <v>3.8494E-2</v>
      </c>
      <c r="K85" s="59">
        <v>69446.7</v>
      </c>
      <c r="L85" s="59">
        <v>2673.3</v>
      </c>
      <c r="M85" s="61">
        <v>10.26</v>
      </c>
    </row>
    <row r="86" spans="1:13" x14ac:dyDescent="0.2">
      <c r="A86" s="3">
        <v>79</v>
      </c>
      <c r="B86" s="58">
        <v>6.9714999999999999E-2</v>
      </c>
      <c r="C86" s="58">
        <v>6.7366999999999996E-2</v>
      </c>
      <c r="D86" s="59">
        <v>53623.7</v>
      </c>
      <c r="E86" s="59">
        <v>3612.4</v>
      </c>
      <c r="F86" s="61">
        <v>8.0500000000000007</v>
      </c>
      <c r="G86" s="3" t="s">
        <v>12</v>
      </c>
      <c r="H86" s="3">
        <v>79</v>
      </c>
      <c r="I86" s="58">
        <v>4.2812000000000003E-2</v>
      </c>
      <c r="J86" s="58">
        <v>4.1915000000000001E-2</v>
      </c>
      <c r="K86" s="59">
        <v>66773.399999999994</v>
      </c>
      <c r="L86" s="59">
        <v>2798.8</v>
      </c>
      <c r="M86" s="61">
        <v>9.65</v>
      </c>
    </row>
    <row r="87" spans="1:13" x14ac:dyDescent="0.2">
      <c r="A87" s="3">
        <v>80</v>
      </c>
      <c r="B87" s="58">
        <v>7.1332999999999994E-2</v>
      </c>
      <c r="C87" s="58">
        <v>6.8876000000000007E-2</v>
      </c>
      <c r="D87" s="59">
        <v>50011.3</v>
      </c>
      <c r="E87" s="59">
        <v>3444.6</v>
      </c>
      <c r="F87" s="61">
        <v>7.59</v>
      </c>
      <c r="G87" s="3" t="s">
        <v>12</v>
      </c>
      <c r="H87" s="3">
        <v>80</v>
      </c>
      <c r="I87" s="58">
        <v>4.9158E-2</v>
      </c>
      <c r="J87" s="58">
        <v>4.7979000000000001E-2</v>
      </c>
      <c r="K87" s="59">
        <v>63974.6</v>
      </c>
      <c r="L87" s="59">
        <v>3069.4</v>
      </c>
      <c r="M87" s="61">
        <v>9.0500000000000007</v>
      </c>
    </row>
    <row r="88" spans="1:13" x14ac:dyDescent="0.2">
      <c r="A88" s="3">
        <v>81</v>
      </c>
      <c r="B88" s="58">
        <v>7.9325999999999994E-2</v>
      </c>
      <c r="C88" s="58">
        <v>7.6300000000000007E-2</v>
      </c>
      <c r="D88" s="59">
        <v>46566.7</v>
      </c>
      <c r="E88" s="59">
        <v>3553</v>
      </c>
      <c r="F88" s="61">
        <v>7.11</v>
      </c>
      <c r="G88" s="3" t="s">
        <v>12</v>
      </c>
      <c r="H88" s="3">
        <v>81</v>
      </c>
      <c r="I88" s="58">
        <v>5.4303999999999998E-2</v>
      </c>
      <c r="J88" s="58">
        <v>5.2867999999999998E-2</v>
      </c>
      <c r="K88" s="59">
        <v>60905.2</v>
      </c>
      <c r="L88" s="59">
        <v>3220</v>
      </c>
      <c r="M88" s="61">
        <v>8.48</v>
      </c>
    </row>
    <row r="89" spans="1:13" x14ac:dyDescent="0.2">
      <c r="A89" s="3">
        <v>82</v>
      </c>
      <c r="B89" s="58">
        <v>8.9567999999999995E-2</v>
      </c>
      <c r="C89" s="58">
        <v>8.5729E-2</v>
      </c>
      <c r="D89" s="59">
        <v>43013.7</v>
      </c>
      <c r="E89" s="59">
        <v>3687.5</v>
      </c>
      <c r="F89" s="61">
        <v>6.66</v>
      </c>
      <c r="G89" s="3" t="s">
        <v>12</v>
      </c>
      <c r="H89" s="3">
        <v>82</v>
      </c>
      <c r="I89" s="58">
        <v>6.3011999999999999E-2</v>
      </c>
      <c r="J89" s="58">
        <v>6.1087000000000002E-2</v>
      </c>
      <c r="K89" s="59">
        <v>57685.2</v>
      </c>
      <c r="L89" s="59">
        <v>3523.8</v>
      </c>
      <c r="M89" s="61">
        <v>7.93</v>
      </c>
    </row>
    <row r="90" spans="1:13" x14ac:dyDescent="0.2">
      <c r="A90" s="3">
        <v>83</v>
      </c>
      <c r="B90" s="58">
        <v>9.7714999999999996E-2</v>
      </c>
      <c r="C90" s="58">
        <v>9.3162999999999996E-2</v>
      </c>
      <c r="D90" s="59">
        <v>39326.199999999997</v>
      </c>
      <c r="E90" s="59">
        <v>3663.8</v>
      </c>
      <c r="F90" s="61">
        <v>6.24</v>
      </c>
      <c r="G90" s="3" t="s">
        <v>12</v>
      </c>
      <c r="H90" s="3">
        <v>83</v>
      </c>
      <c r="I90" s="58">
        <v>7.0652000000000006E-2</v>
      </c>
      <c r="J90" s="58">
        <v>6.8240999999999996E-2</v>
      </c>
      <c r="K90" s="59">
        <v>54161.4</v>
      </c>
      <c r="L90" s="59">
        <v>3696</v>
      </c>
      <c r="M90" s="61">
        <v>7.41</v>
      </c>
    </row>
    <row r="91" spans="1:13" x14ac:dyDescent="0.2">
      <c r="A91" s="3">
        <v>84</v>
      </c>
      <c r="B91" s="58">
        <v>0.107553</v>
      </c>
      <c r="C91" s="58">
        <v>0.102064</v>
      </c>
      <c r="D91" s="59">
        <v>35662.400000000001</v>
      </c>
      <c r="E91" s="59">
        <v>3639.8</v>
      </c>
      <c r="F91" s="61">
        <v>5.83</v>
      </c>
      <c r="G91" s="3" t="s">
        <v>12</v>
      </c>
      <c r="H91" s="3">
        <v>84</v>
      </c>
      <c r="I91" s="58">
        <v>7.8677999999999998E-2</v>
      </c>
      <c r="J91" s="58">
        <v>7.5700000000000003E-2</v>
      </c>
      <c r="K91" s="59">
        <v>50465.4</v>
      </c>
      <c r="L91" s="59">
        <v>3820.2</v>
      </c>
      <c r="M91" s="61">
        <v>6.92</v>
      </c>
    </row>
    <row r="92" spans="1:13" x14ac:dyDescent="0.2">
      <c r="A92" s="3">
        <v>85</v>
      </c>
      <c r="B92" s="58">
        <v>0.12030399999999999</v>
      </c>
      <c r="C92" s="58">
        <v>0.113478</v>
      </c>
      <c r="D92" s="59">
        <v>32022.5</v>
      </c>
      <c r="E92" s="59">
        <v>3633.9</v>
      </c>
      <c r="F92" s="61">
        <v>5.43</v>
      </c>
      <c r="G92" s="3" t="s">
        <v>12</v>
      </c>
      <c r="H92" s="3">
        <v>85</v>
      </c>
      <c r="I92" s="58">
        <v>9.0338000000000002E-2</v>
      </c>
      <c r="J92" s="58">
        <v>8.6433999999999997E-2</v>
      </c>
      <c r="K92" s="59">
        <v>46645.2</v>
      </c>
      <c r="L92" s="59">
        <v>4031.7</v>
      </c>
      <c r="M92" s="61">
        <v>6.44</v>
      </c>
    </row>
    <row r="93" spans="1:13" x14ac:dyDescent="0.2">
      <c r="A93" s="3">
        <v>86</v>
      </c>
      <c r="B93" s="58">
        <v>0.13806099999999999</v>
      </c>
      <c r="C93" s="58">
        <v>0.12914600000000001</v>
      </c>
      <c r="D93" s="59">
        <v>28388.7</v>
      </c>
      <c r="E93" s="59">
        <v>3666.3</v>
      </c>
      <c r="F93" s="61">
        <v>5.07</v>
      </c>
      <c r="G93" s="3" t="s">
        <v>12</v>
      </c>
      <c r="H93" s="3">
        <v>86</v>
      </c>
      <c r="I93" s="58">
        <v>9.6756999999999996E-2</v>
      </c>
      <c r="J93" s="58">
        <v>9.2291999999999999E-2</v>
      </c>
      <c r="K93" s="59">
        <v>42613.4</v>
      </c>
      <c r="L93" s="59">
        <v>3932.9</v>
      </c>
      <c r="M93" s="61">
        <v>6</v>
      </c>
    </row>
    <row r="94" spans="1:13" x14ac:dyDescent="0.2">
      <c r="A94" s="3">
        <v>87</v>
      </c>
      <c r="B94" s="58">
        <v>0.14846699999999999</v>
      </c>
      <c r="C94" s="58">
        <v>0.138207</v>
      </c>
      <c r="D94" s="59">
        <v>24722.400000000001</v>
      </c>
      <c r="E94" s="59">
        <v>3416.8</v>
      </c>
      <c r="F94" s="61">
        <v>4.74</v>
      </c>
      <c r="G94" s="3" t="s">
        <v>12</v>
      </c>
      <c r="H94" s="3">
        <v>87</v>
      </c>
      <c r="I94" s="58">
        <v>0.10889</v>
      </c>
      <c r="J94" s="58">
        <v>0.103267</v>
      </c>
      <c r="K94" s="59">
        <v>38680.5</v>
      </c>
      <c r="L94" s="59">
        <v>3994.4</v>
      </c>
      <c r="M94" s="61">
        <v>5.56</v>
      </c>
    </row>
    <row r="95" spans="1:13" x14ac:dyDescent="0.2">
      <c r="A95" s="3">
        <v>88</v>
      </c>
      <c r="B95" s="58">
        <v>0.16043299999999999</v>
      </c>
      <c r="C95" s="58">
        <v>0.14851900000000001</v>
      </c>
      <c r="D95" s="59">
        <v>21305.599999999999</v>
      </c>
      <c r="E95" s="59">
        <v>3164.3</v>
      </c>
      <c r="F95" s="61">
        <v>4.42</v>
      </c>
      <c r="G95" s="3" t="s">
        <v>12</v>
      </c>
      <c r="H95" s="3">
        <v>88</v>
      </c>
      <c r="I95" s="58">
        <v>0.117256</v>
      </c>
      <c r="J95" s="58">
        <v>0.110762</v>
      </c>
      <c r="K95" s="59">
        <v>34686.1</v>
      </c>
      <c r="L95" s="59">
        <v>3841.9</v>
      </c>
      <c r="M95" s="61">
        <v>5.15</v>
      </c>
    </row>
    <row r="96" spans="1:13" x14ac:dyDescent="0.2">
      <c r="A96" s="3">
        <v>89</v>
      </c>
      <c r="B96" s="58">
        <v>0.175234</v>
      </c>
      <c r="C96" s="58">
        <v>0.16111700000000001</v>
      </c>
      <c r="D96" s="59">
        <v>18141.3</v>
      </c>
      <c r="E96" s="59">
        <v>2922.9</v>
      </c>
      <c r="F96" s="61">
        <v>4.1100000000000003</v>
      </c>
      <c r="G96" s="3" t="s">
        <v>12</v>
      </c>
      <c r="H96" s="3">
        <v>89</v>
      </c>
      <c r="I96" s="58">
        <v>0.13952400000000001</v>
      </c>
      <c r="J96" s="58">
        <v>0.13042500000000001</v>
      </c>
      <c r="K96" s="59">
        <v>30844.2</v>
      </c>
      <c r="L96" s="59">
        <v>4022.9</v>
      </c>
      <c r="M96" s="61">
        <v>4.72</v>
      </c>
    </row>
    <row r="97" spans="1:13" x14ac:dyDescent="0.2">
      <c r="A97" s="3">
        <v>90</v>
      </c>
      <c r="B97" s="58">
        <v>0.20360300000000001</v>
      </c>
      <c r="C97" s="58">
        <v>0.18479100000000001</v>
      </c>
      <c r="D97" s="59">
        <v>15218.4</v>
      </c>
      <c r="E97" s="59">
        <v>2812.2</v>
      </c>
      <c r="F97" s="61">
        <v>3.8</v>
      </c>
      <c r="G97" s="3" t="s">
        <v>12</v>
      </c>
      <c r="H97" s="3">
        <v>90</v>
      </c>
      <c r="I97" s="58">
        <v>0.164747</v>
      </c>
      <c r="J97" s="58">
        <v>0.15220900000000001</v>
      </c>
      <c r="K97" s="59">
        <v>26821.3</v>
      </c>
      <c r="L97" s="59">
        <v>4082.5</v>
      </c>
      <c r="M97" s="61">
        <v>4.3600000000000003</v>
      </c>
    </row>
    <row r="98" spans="1:13" x14ac:dyDescent="0.2">
      <c r="A98" s="3">
        <v>91</v>
      </c>
      <c r="B98" s="58">
        <v>0.23081699999999999</v>
      </c>
      <c r="C98" s="58">
        <v>0.20693500000000001</v>
      </c>
      <c r="D98" s="59">
        <v>12406.2</v>
      </c>
      <c r="E98" s="59">
        <v>2567.3000000000002</v>
      </c>
      <c r="F98" s="61">
        <v>3.55</v>
      </c>
      <c r="G98" s="3" t="s">
        <v>12</v>
      </c>
      <c r="H98" s="3">
        <v>91</v>
      </c>
      <c r="I98" s="58">
        <v>0.181224</v>
      </c>
      <c r="J98" s="58">
        <v>0.16616700000000001</v>
      </c>
      <c r="K98" s="59">
        <v>22738.9</v>
      </c>
      <c r="L98" s="59">
        <v>3778.5</v>
      </c>
      <c r="M98" s="61">
        <v>4.05</v>
      </c>
    </row>
    <row r="99" spans="1:13" x14ac:dyDescent="0.2">
      <c r="A99" s="3">
        <v>92</v>
      </c>
      <c r="B99" s="58">
        <v>0.22758400000000001</v>
      </c>
      <c r="C99" s="58">
        <v>0.20433200000000001</v>
      </c>
      <c r="D99" s="59">
        <v>9838.9</v>
      </c>
      <c r="E99" s="59">
        <v>2010.4</v>
      </c>
      <c r="F99" s="61">
        <v>3.34</v>
      </c>
      <c r="G99" s="3" t="s">
        <v>12</v>
      </c>
      <c r="H99" s="3">
        <v>92</v>
      </c>
      <c r="I99" s="58">
        <v>0.196797</v>
      </c>
      <c r="J99" s="58">
        <v>0.17916699999999999</v>
      </c>
      <c r="K99" s="59">
        <v>18960.400000000001</v>
      </c>
      <c r="L99" s="59">
        <v>3397.1</v>
      </c>
      <c r="M99" s="61">
        <v>3.76</v>
      </c>
    </row>
    <row r="100" spans="1:13" x14ac:dyDescent="0.2">
      <c r="A100" s="3">
        <v>93</v>
      </c>
      <c r="B100" s="58">
        <v>0.26223600000000002</v>
      </c>
      <c r="C100" s="58">
        <v>0.23183799999999999</v>
      </c>
      <c r="D100" s="59">
        <v>7828.5</v>
      </c>
      <c r="E100" s="59">
        <v>1814.9</v>
      </c>
      <c r="F100" s="61">
        <v>3.08</v>
      </c>
      <c r="G100" s="3" t="s">
        <v>12</v>
      </c>
      <c r="H100" s="3">
        <v>93</v>
      </c>
      <c r="I100" s="58">
        <v>0.21682599999999999</v>
      </c>
      <c r="J100" s="58">
        <v>0.19561899999999999</v>
      </c>
      <c r="K100" s="59">
        <v>15563.3</v>
      </c>
      <c r="L100" s="59">
        <v>3044.5</v>
      </c>
      <c r="M100" s="61">
        <v>3.47</v>
      </c>
    </row>
    <row r="101" spans="1:13" x14ac:dyDescent="0.2">
      <c r="A101" s="3">
        <v>94</v>
      </c>
      <c r="B101" s="58">
        <v>0.27405200000000002</v>
      </c>
      <c r="C101" s="58">
        <v>0.24102599999999999</v>
      </c>
      <c r="D101" s="59">
        <v>6013.6</v>
      </c>
      <c r="E101" s="59">
        <v>1449.4</v>
      </c>
      <c r="F101" s="61">
        <v>2.85</v>
      </c>
      <c r="G101" s="3" t="s">
        <v>12</v>
      </c>
      <c r="H101" s="3">
        <v>94</v>
      </c>
      <c r="I101" s="58">
        <v>0.25808500000000001</v>
      </c>
      <c r="J101" s="58">
        <v>0.22858700000000001</v>
      </c>
      <c r="K101" s="59">
        <v>12518.9</v>
      </c>
      <c r="L101" s="59">
        <v>2861.7</v>
      </c>
      <c r="M101" s="61">
        <v>3.19</v>
      </c>
    </row>
    <row r="102" spans="1:13" x14ac:dyDescent="0.2">
      <c r="A102" s="3">
        <v>95</v>
      </c>
      <c r="B102" s="58">
        <v>0.32247900000000002</v>
      </c>
      <c r="C102" s="58">
        <v>0.277702</v>
      </c>
      <c r="D102" s="59">
        <v>4564.1000000000004</v>
      </c>
      <c r="E102" s="59">
        <v>1267.5</v>
      </c>
      <c r="F102" s="61">
        <v>2.6</v>
      </c>
      <c r="G102" s="3" t="s">
        <v>12</v>
      </c>
      <c r="H102" s="3">
        <v>95</v>
      </c>
      <c r="I102" s="58">
        <v>0.272623</v>
      </c>
      <c r="J102" s="58">
        <v>0.23991899999999999</v>
      </c>
      <c r="K102" s="59">
        <v>9657.2000000000007</v>
      </c>
      <c r="L102" s="59">
        <v>2317</v>
      </c>
      <c r="M102" s="61">
        <v>2.99</v>
      </c>
    </row>
    <row r="103" spans="1:13" x14ac:dyDescent="0.2">
      <c r="A103" s="3">
        <v>96</v>
      </c>
      <c r="B103" s="58">
        <v>0.37720700000000001</v>
      </c>
      <c r="C103" s="58">
        <v>0.317353</v>
      </c>
      <c r="D103" s="59">
        <v>3296.7</v>
      </c>
      <c r="E103" s="59">
        <v>1046.2</v>
      </c>
      <c r="F103" s="61">
        <v>2.41</v>
      </c>
      <c r="G103" s="3" t="s">
        <v>12</v>
      </c>
      <c r="H103" s="3">
        <v>96</v>
      </c>
      <c r="I103" s="58">
        <v>0.29287099999999999</v>
      </c>
      <c r="J103" s="58">
        <v>0.25546200000000002</v>
      </c>
      <c r="K103" s="59">
        <v>7340.3</v>
      </c>
      <c r="L103" s="59">
        <v>1875.2</v>
      </c>
      <c r="M103" s="61">
        <v>2.77</v>
      </c>
    </row>
    <row r="104" spans="1:13" x14ac:dyDescent="0.2">
      <c r="A104" s="3">
        <v>97</v>
      </c>
      <c r="B104" s="58">
        <v>0.42966799999999999</v>
      </c>
      <c r="C104" s="58">
        <v>0.353684</v>
      </c>
      <c r="D104" s="59">
        <v>2250.5</v>
      </c>
      <c r="E104" s="59">
        <v>796</v>
      </c>
      <c r="F104" s="61">
        <v>2.29</v>
      </c>
      <c r="G104" s="3" t="s">
        <v>12</v>
      </c>
      <c r="H104" s="3">
        <v>97</v>
      </c>
      <c r="I104" s="58">
        <v>0.34742499999999998</v>
      </c>
      <c r="J104" s="58">
        <v>0.29600599999999999</v>
      </c>
      <c r="K104" s="59">
        <v>5465.1</v>
      </c>
      <c r="L104" s="59">
        <v>1617.7</v>
      </c>
      <c r="M104" s="61">
        <v>2.56</v>
      </c>
    </row>
    <row r="105" spans="1:13" x14ac:dyDescent="0.2">
      <c r="A105" s="3">
        <v>98</v>
      </c>
      <c r="B105" s="58">
        <v>0.38306499999999999</v>
      </c>
      <c r="C105" s="58">
        <v>0.32148900000000002</v>
      </c>
      <c r="D105" s="59">
        <v>1454.5</v>
      </c>
      <c r="E105" s="59">
        <v>467.6</v>
      </c>
      <c r="F105" s="61">
        <v>2.27</v>
      </c>
      <c r="G105" s="3" t="s">
        <v>12</v>
      </c>
      <c r="H105" s="3">
        <v>98</v>
      </c>
      <c r="I105" s="58">
        <v>0.35248400000000002</v>
      </c>
      <c r="J105" s="58">
        <v>0.29966999999999999</v>
      </c>
      <c r="K105" s="59">
        <v>3847.4</v>
      </c>
      <c r="L105" s="59">
        <v>1152.9000000000001</v>
      </c>
      <c r="M105" s="61">
        <v>2.42</v>
      </c>
    </row>
    <row r="106" spans="1:13" x14ac:dyDescent="0.2">
      <c r="A106" s="3">
        <v>99</v>
      </c>
      <c r="B106" s="58">
        <v>0.44</v>
      </c>
      <c r="C106" s="58">
        <v>0.36065599999999998</v>
      </c>
      <c r="D106" s="59">
        <v>986.9</v>
      </c>
      <c r="E106" s="59">
        <v>355.9</v>
      </c>
      <c r="F106" s="61">
        <v>2.12</v>
      </c>
      <c r="G106" s="3" t="s">
        <v>12</v>
      </c>
      <c r="H106" s="3">
        <v>99</v>
      </c>
      <c r="I106" s="58">
        <v>0.38190400000000002</v>
      </c>
      <c r="J106" s="58">
        <v>0.32067099999999998</v>
      </c>
      <c r="K106" s="59">
        <v>2694.4</v>
      </c>
      <c r="L106" s="59">
        <v>864</v>
      </c>
      <c r="M106" s="61">
        <v>2.2400000000000002</v>
      </c>
    </row>
    <row r="107" spans="1:13" x14ac:dyDescent="0.2">
      <c r="A107" s="3">
        <v>100</v>
      </c>
      <c r="B107" s="3">
        <v>0.51219499999999996</v>
      </c>
      <c r="C107" s="3">
        <v>0.40776699999999999</v>
      </c>
      <c r="D107" s="3">
        <v>631</v>
      </c>
      <c r="E107" s="3">
        <v>257.3</v>
      </c>
      <c r="F107" s="3">
        <v>2.0299999999999998</v>
      </c>
      <c r="G107" s="3" t="s">
        <v>12</v>
      </c>
      <c r="H107" s="3">
        <v>100</v>
      </c>
      <c r="I107" s="3">
        <v>0.41984700000000003</v>
      </c>
      <c r="J107" s="3">
        <v>0.34700300000000001</v>
      </c>
      <c r="K107" s="3">
        <v>1830.4</v>
      </c>
      <c r="L107" s="3">
        <v>635.20000000000005</v>
      </c>
      <c r="M107" s="3">
        <v>2.06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5823B-86D7-4082-98A2-8BAC7D5B8360}">
  <dimension ref="A1:F10"/>
  <sheetViews>
    <sheetView showGridLines="0" workbookViewId="0"/>
  </sheetViews>
  <sheetFormatPr defaultRowHeight="12.75" x14ac:dyDescent="0.2"/>
  <cols>
    <col min="1" max="1" width="14.5703125" bestFit="1" customWidth="1"/>
    <col min="2" max="2" width="97.5703125" customWidth="1"/>
  </cols>
  <sheetData>
    <row r="1" spans="1:6" s="2" customFormat="1" ht="30.95" customHeight="1" x14ac:dyDescent="0.25">
      <c r="A1" s="27" t="s">
        <v>65</v>
      </c>
    </row>
    <row r="2" spans="1:6" s="3" customFormat="1" ht="30.95" customHeight="1" x14ac:dyDescent="0.25">
      <c r="A2" s="28" t="s">
        <v>96</v>
      </c>
      <c r="B2" s="29"/>
      <c r="C2" s="29"/>
      <c r="D2" s="29"/>
      <c r="E2" s="29"/>
      <c r="F2" s="29"/>
    </row>
    <row r="3" spans="1:6" s="3" customFormat="1" ht="15.75" x14ac:dyDescent="0.25">
      <c r="A3" s="6" t="s">
        <v>97</v>
      </c>
      <c r="B3" s="6" t="s">
        <v>98</v>
      </c>
    </row>
    <row r="4" spans="1:6" s="67" customFormat="1" ht="30" x14ac:dyDescent="0.2">
      <c r="A4" s="65">
        <v>1</v>
      </c>
      <c r="B4" s="66" t="s">
        <v>146</v>
      </c>
    </row>
    <row r="5" spans="1:6" s="3" customFormat="1" ht="45" x14ac:dyDescent="0.2">
      <c r="A5" s="30">
        <v>2</v>
      </c>
      <c r="B5" s="35" t="s">
        <v>143</v>
      </c>
    </row>
    <row r="6" spans="1:6" s="3" customFormat="1" ht="45" x14ac:dyDescent="0.2">
      <c r="A6" s="30">
        <v>3</v>
      </c>
      <c r="B6" s="33" t="s">
        <v>153</v>
      </c>
    </row>
    <row r="7" spans="1:6" s="3" customFormat="1" ht="30" x14ac:dyDescent="0.2">
      <c r="A7" s="30">
        <v>4</v>
      </c>
      <c r="B7" s="34" t="s">
        <v>100</v>
      </c>
    </row>
    <row r="8" spans="1:6" s="3" customFormat="1" ht="46.5" customHeight="1" x14ac:dyDescent="0.2">
      <c r="A8" s="30">
        <v>5</v>
      </c>
      <c r="B8" s="35" t="s">
        <v>101</v>
      </c>
    </row>
    <row r="9" spans="1:6" ht="165" x14ac:dyDescent="0.2">
      <c r="A9" s="30">
        <v>6</v>
      </c>
      <c r="B9" s="31" t="s">
        <v>154</v>
      </c>
    </row>
    <row r="10" spans="1:6" ht="30" x14ac:dyDescent="0.2">
      <c r="B10" s="32" t="s">
        <v>99</v>
      </c>
    </row>
  </sheetData>
  <hyperlinks>
    <hyperlink ref="B10" r:id="rId1" xr:uid="{CF95D721-233D-471A-935E-0C61630F313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5.3499999999999997E-3</v>
      </c>
      <c r="C7" s="58">
        <v>5.3359999999999996E-3</v>
      </c>
      <c r="D7" s="59">
        <v>100000</v>
      </c>
      <c r="E7" s="59">
        <v>533.6</v>
      </c>
      <c r="F7" s="61">
        <v>76.680000000000007</v>
      </c>
      <c r="G7" s="3" t="s">
        <v>12</v>
      </c>
      <c r="H7" s="3">
        <v>0</v>
      </c>
      <c r="I7" s="58">
        <v>3.7550000000000001E-3</v>
      </c>
      <c r="J7" s="58">
        <v>3.748E-3</v>
      </c>
      <c r="K7" s="59">
        <v>100000</v>
      </c>
      <c r="L7" s="59">
        <v>374.8</v>
      </c>
      <c r="M7" s="61">
        <v>81.08</v>
      </c>
    </row>
    <row r="8" spans="1:13" x14ac:dyDescent="0.2">
      <c r="A8" s="3">
        <v>1</v>
      </c>
      <c r="B8" s="58">
        <v>2.9700000000000001E-4</v>
      </c>
      <c r="C8" s="58">
        <v>2.9700000000000001E-4</v>
      </c>
      <c r="D8" s="59">
        <v>99466.4</v>
      </c>
      <c r="E8" s="59">
        <v>29.6</v>
      </c>
      <c r="F8" s="61">
        <v>76.09</v>
      </c>
      <c r="G8" s="3" t="s">
        <v>12</v>
      </c>
      <c r="H8" s="3">
        <v>1</v>
      </c>
      <c r="I8" s="58">
        <v>2.7099999999999997E-4</v>
      </c>
      <c r="J8" s="58">
        <v>2.7099999999999997E-4</v>
      </c>
      <c r="K8" s="59">
        <v>99625.2</v>
      </c>
      <c r="L8" s="59">
        <v>27</v>
      </c>
      <c r="M8" s="61">
        <v>80.39</v>
      </c>
    </row>
    <row r="9" spans="1:13" x14ac:dyDescent="0.2">
      <c r="A9" s="3">
        <v>2</v>
      </c>
      <c r="B9" s="58">
        <v>2.43E-4</v>
      </c>
      <c r="C9" s="58">
        <v>2.43E-4</v>
      </c>
      <c r="D9" s="59">
        <v>99436.800000000003</v>
      </c>
      <c r="E9" s="59">
        <v>24.1</v>
      </c>
      <c r="F9" s="61">
        <v>75.11</v>
      </c>
      <c r="G9" s="3" t="s">
        <v>12</v>
      </c>
      <c r="H9" s="3">
        <v>2</v>
      </c>
      <c r="I9" s="58">
        <v>1.2799999999999999E-4</v>
      </c>
      <c r="J9" s="58">
        <v>1.2799999999999999E-4</v>
      </c>
      <c r="K9" s="59">
        <v>99598.2</v>
      </c>
      <c r="L9" s="59">
        <v>12.7</v>
      </c>
      <c r="M9" s="61">
        <v>79.41</v>
      </c>
    </row>
    <row r="10" spans="1:13" x14ac:dyDescent="0.2">
      <c r="A10" s="3">
        <v>3</v>
      </c>
      <c r="B10" s="58">
        <v>2.8800000000000001E-4</v>
      </c>
      <c r="C10" s="58">
        <v>2.8800000000000001E-4</v>
      </c>
      <c r="D10" s="59">
        <v>99412.7</v>
      </c>
      <c r="E10" s="59">
        <v>28.6</v>
      </c>
      <c r="F10" s="61">
        <v>74.13</v>
      </c>
      <c r="G10" s="3" t="s">
        <v>12</v>
      </c>
      <c r="H10" s="3">
        <v>3</v>
      </c>
      <c r="I10" s="58">
        <v>8.7000000000000001E-5</v>
      </c>
      <c r="J10" s="58">
        <v>8.7000000000000001E-5</v>
      </c>
      <c r="K10" s="59">
        <v>99585.5</v>
      </c>
      <c r="L10" s="59">
        <v>8.6999999999999993</v>
      </c>
      <c r="M10" s="61">
        <v>78.42</v>
      </c>
    </row>
    <row r="11" spans="1:13" x14ac:dyDescent="0.2">
      <c r="A11" s="3">
        <v>4</v>
      </c>
      <c r="B11" s="58">
        <v>8.1000000000000004E-5</v>
      </c>
      <c r="C11" s="58">
        <v>8.1000000000000004E-5</v>
      </c>
      <c r="D11" s="59">
        <v>99384.1</v>
      </c>
      <c r="E11" s="59">
        <v>8.1</v>
      </c>
      <c r="F11" s="61">
        <v>73.150000000000006</v>
      </c>
      <c r="G11" s="3" t="s">
        <v>12</v>
      </c>
      <c r="H11" s="3">
        <v>4</v>
      </c>
      <c r="I11" s="58">
        <v>1.2999999999999999E-4</v>
      </c>
      <c r="J11" s="58">
        <v>1.2999999999999999E-4</v>
      </c>
      <c r="K11" s="59">
        <v>99576.8</v>
      </c>
      <c r="L11" s="59">
        <v>12.9</v>
      </c>
      <c r="M11" s="61">
        <v>77.430000000000007</v>
      </c>
    </row>
    <row r="12" spans="1:13" x14ac:dyDescent="0.2">
      <c r="A12" s="3">
        <v>5</v>
      </c>
      <c r="B12" s="58">
        <v>1.3999999999999999E-4</v>
      </c>
      <c r="C12" s="58">
        <v>1.3999999999999999E-4</v>
      </c>
      <c r="D12" s="59">
        <v>99376</v>
      </c>
      <c r="E12" s="59">
        <v>13.9</v>
      </c>
      <c r="F12" s="61">
        <v>72.16</v>
      </c>
      <c r="G12" s="3" t="s">
        <v>12</v>
      </c>
      <c r="H12" s="3">
        <v>5</v>
      </c>
      <c r="I12" s="58">
        <v>6.3999999999999997E-5</v>
      </c>
      <c r="J12" s="58">
        <v>6.3999999999999997E-5</v>
      </c>
      <c r="K12" s="59">
        <v>99563.9</v>
      </c>
      <c r="L12" s="59">
        <v>6.3</v>
      </c>
      <c r="M12" s="61">
        <v>76.44</v>
      </c>
    </row>
    <row r="13" spans="1:13" x14ac:dyDescent="0.2">
      <c r="A13" s="3">
        <v>6</v>
      </c>
      <c r="B13" s="58">
        <v>5.8E-5</v>
      </c>
      <c r="C13" s="58">
        <v>5.8E-5</v>
      </c>
      <c r="D13" s="59">
        <v>99362.1</v>
      </c>
      <c r="E13" s="59">
        <v>5.8</v>
      </c>
      <c r="F13" s="61">
        <v>71.17</v>
      </c>
      <c r="G13" s="3" t="s">
        <v>12</v>
      </c>
      <c r="H13" s="3">
        <v>6</v>
      </c>
      <c r="I13" s="58">
        <v>1.02E-4</v>
      </c>
      <c r="J13" s="58">
        <v>1.02E-4</v>
      </c>
      <c r="K13" s="59">
        <v>99557.5</v>
      </c>
      <c r="L13" s="59">
        <v>10.199999999999999</v>
      </c>
      <c r="M13" s="61">
        <v>75.44</v>
      </c>
    </row>
    <row r="14" spans="1:13" x14ac:dyDescent="0.2">
      <c r="A14" s="3">
        <v>7</v>
      </c>
      <c r="B14" s="58">
        <v>1.13E-4</v>
      </c>
      <c r="C14" s="58">
        <v>1.13E-4</v>
      </c>
      <c r="D14" s="59">
        <v>99356.4</v>
      </c>
      <c r="E14" s="59">
        <v>11.2</v>
      </c>
      <c r="F14" s="61">
        <v>70.17</v>
      </c>
      <c r="G14" s="3" t="s">
        <v>12</v>
      </c>
      <c r="H14" s="3">
        <v>7</v>
      </c>
      <c r="I14" s="58">
        <v>7.8999999999999996E-5</v>
      </c>
      <c r="J14" s="58">
        <v>7.8999999999999996E-5</v>
      </c>
      <c r="K14" s="59">
        <v>99547.4</v>
      </c>
      <c r="L14" s="59">
        <v>7.9</v>
      </c>
      <c r="M14" s="61">
        <v>74.45</v>
      </c>
    </row>
    <row r="15" spans="1:13" x14ac:dyDescent="0.2">
      <c r="A15" s="3">
        <v>8</v>
      </c>
      <c r="B15" s="58">
        <v>1.0900000000000001E-4</v>
      </c>
      <c r="C15" s="58">
        <v>1.0900000000000001E-4</v>
      </c>
      <c r="D15" s="59">
        <v>99345.1</v>
      </c>
      <c r="E15" s="59">
        <v>10.8</v>
      </c>
      <c r="F15" s="61">
        <v>69.180000000000007</v>
      </c>
      <c r="G15" s="3" t="s">
        <v>12</v>
      </c>
      <c r="H15" s="3">
        <v>8</v>
      </c>
      <c r="I15" s="58">
        <v>3.8000000000000002E-5</v>
      </c>
      <c r="J15" s="58">
        <v>3.8000000000000002E-5</v>
      </c>
      <c r="K15" s="59">
        <v>99539.5</v>
      </c>
      <c r="L15" s="59">
        <v>3.8</v>
      </c>
      <c r="M15" s="61">
        <v>73.459999999999994</v>
      </c>
    </row>
    <row r="16" spans="1:13" x14ac:dyDescent="0.2">
      <c r="A16" s="3">
        <v>9</v>
      </c>
      <c r="B16" s="58">
        <v>3.6000000000000001E-5</v>
      </c>
      <c r="C16" s="58">
        <v>3.6000000000000001E-5</v>
      </c>
      <c r="D16" s="59">
        <v>99334.3</v>
      </c>
      <c r="E16" s="59">
        <v>3.5</v>
      </c>
      <c r="F16" s="61">
        <v>68.19</v>
      </c>
      <c r="G16" s="3" t="s">
        <v>12</v>
      </c>
      <c r="H16" s="3">
        <v>9</v>
      </c>
      <c r="I16" s="58">
        <v>7.4999999999999993E-5</v>
      </c>
      <c r="J16" s="58">
        <v>7.4999999999999993E-5</v>
      </c>
      <c r="K16" s="59">
        <v>99535.7</v>
      </c>
      <c r="L16" s="59">
        <v>7.5</v>
      </c>
      <c r="M16" s="61">
        <v>72.459999999999994</v>
      </c>
    </row>
    <row r="17" spans="1:13" x14ac:dyDescent="0.2">
      <c r="A17" s="3">
        <v>10</v>
      </c>
      <c r="B17" s="58">
        <v>5.3000000000000001E-5</v>
      </c>
      <c r="C17" s="58">
        <v>5.3000000000000001E-5</v>
      </c>
      <c r="D17" s="59">
        <v>99330.8</v>
      </c>
      <c r="E17" s="59">
        <v>5.2</v>
      </c>
      <c r="F17" s="61">
        <v>67.19</v>
      </c>
      <c r="G17" s="3" t="s">
        <v>12</v>
      </c>
      <c r="H17" s="3">
        <v>10</v>
      </c>
      <c r="I17" s="58">
        <v>1.2999999999999999E-4</v>
      </c>
      <c r="J17" s="58">
        <v>1.2999999999999999E-4</v>
      </c>
      <c r="K17" s="59">
        <v>99528.2</v>
      </c>
      <c r="L17" s="59">
        <v>12.9</v>
      </c>
      <c r="M17" s="61">
        <v>71.459999999999994</v>
      </c>
    </row>
    <row r="18" spans="1:13" x14ac:dyDescent="0.2">
      <c r="A18" s="3">
        <v>11</v>
      </c>
      <c r="B18" s="58">
        <v>1.05E-4</v>
      </c>
      <c r="C18" s="58">
        <v>1.05E-4</v>
      </c>
      <c r="D18" s="59">
        <v>99325.5</v>
      </c>
      <c r="E18" s="59">
        <v>10.4</v>
      </c>
      <c r="F18" s="61">
        <v>66.19</v>
      </c>
      <c r="G18" s="3" t="s">
        <v>12</v>
      </c>
      <c r="H18" s="3">
        <v>11</v>
      </c>
      <c r="I18" s="58">
        <v>9.2E-5</v>
      </c>
      <c r="J18" s="58">
        <v>9.2E-5</v>
      </c>
      <c r="K18" s="59">
        <v>99515.3</v>
      </c>
      <c r="L18" s="59">
        <v>9.1999999999999993</v>
      </c>
      <c r="M18" s="61">
        <v>70.47</v>
      </c>
    </row>
    <row r="19" spans="1:13" x14ac:dyDescent="0.2">
      <c r="A19" s="3">
        <v>12</v>
      </c>
      <c r="B19" s="58">
        <v>1.55E-4</v>
      </c>
      <c r="C19" s="58">
        <v>1.55E-4</v>
      </c>
      <c r="D19" s="59">
        <v>99315.1</v>
      </c>
      <c r="E19" s="59">
        <v>15.4</v>
      </c>
      <c r="F19" s="61">
        <v>65.2</v>
      </c>
      <c r="G19" s="3" t="s">
        <v>12</v>
      </c>
      <c r="H19" s="3">
        <v>12</v>
      </c>
      <c r="I19" s="58">
        <v>1.26E-4</v>
      </c>
      <c r="J19" s="58">
        <v>1.26E-4</v>
      </c>
      <c r="K19" s="59">
        <v>99506.1</v>
      </c>
      <c r="L19" s="59">
        <v>12.6</v>
      </c>
      <c r="M19" s="61">
        <v>69.48</v>
      </c>
    </row>
    <row r="20" spans="1:13" x14ac:dyDescent="0.2">
      <c r="A20" s="3">
        <v>13</v>
      </c>
      <c r="B20" s="58">
        <v>1.85E-4</v>
      </c>
      <c r="C20" s="58">
        <v>1.85E-4</v>
      </c>
      <c r="D20" s="59">
        <v>99299.7</v>
      </c>
      <c r="E20" s="59">
        <v>18.399999999999999</v>
      </c>
      <c r="F20" s="61">
        <v>64.209999999999994</v>
      </c>
      <c r="G20" s="3" t="s">
        <v>12</v>
      </c>
      <c r="H20" s="3">
        <v>13</v>
      </c>
      <c r="I20" s="58">
        <v>1.92E-4</v>
      </c>
      <c r="J20" s="58">
        <v>1.92E-4</v>
      </c>
      <c r="K20" s="59">
        <v>99493.6</v>
      </c>
      <c r="L20" s="59">
        <v>19.100000000000001</v>
      </c>
      <c r="M20" s="61">
        <v>68.489999999999995</v>
      </c>
    </row>
    <row r="21" spans="1:13" x14ac:dyDescent="0.2">
      <c r="A21" s="3">
        <v>14</v>
      </c>
      <c r="B21" s="58">
        <v>2.4800000000000001E-4</v>
      </c>
      <c r="C21" s="58">
        <v>2.4800000000000001E-4</v>
      </c>
      <c r="D21" s="59">
        <v>99281.3</v>
      </c>
      <c r="E21" s="59">
        <v>24.6</v>
      </c>
      <c r="F21" s="61">
        <v>63.22</v>
      </c>
      <c r="G21" s="3" t="s">
        <v>12</v>
      </c>
      <c r="H21" s="3">
        <v>14</v>
      </c>
      <c r="I21" s="58">
        <v>2.23E-4</v>
      </c>
      <c r="J21" s="58">
        <v>2.23E-4</v>
      </c>
      <c r="K21" s="59">
        <v>99474.5</v>
      </c>
      <c r="L21" s="59">
        <v>22.2</v>
      </c>
      <c r="M21" s="61">
        <v>67.5</v>
      </c>
    </row>
    <row r="22" spans="1:13" x14ac:dyDescent="0.2">
      <c r="A22" s="3">
        <v>15</v>
      </c>
      <c r="B22" s="58">
        <v>2.4499999999999999E-4</v>
      </c>
      <c r="C22" s="58">
        <v>2.4499999999999999E-4</v>
      </c>
      <c r="D22" s="59">
        <v>99256.7</v>
      </c>
      <c r="E22" s="59">
        <v>24.3</v>
      </c>
      <c r="F22" s="61">
        <v>62.24</v>
      </c>
      <c r="G22" s="3" t="s">
        <v>12</v>
      </c>
      <c r="H22" s="3">
        <v>15</v>
      </c>
      <c r="I22" s="58">
        <v>1.54E-4</v>
      </c>
      <c r="J22" s="58">
        <v>1.54E-4</v>
      </c>
      <c r="K22" s="59">
        <v>99452.3</v>
      </c>
      <c r="L22" s="59">
        <v>15.3</v>
      </c>
      <c r="M22" s="61">
        <v>66.52</v>
      </c>
    </row>
    <row r="23" spans="1:13" x14ac:dyDescent="0.2">
      <c r="A23" s="3">
        <v>16</v>
      </c>
      <c r="B23" s="58">
        <v>3.8999999999999999E-4</v>
      </c>
      <c r="C23" s="58">
        <v>3.8999999999999999E-4</v>
      </c>
      <c r="D23" s="59">
        <v>99232.3</v>
      </c>
      <c r="E23" s="59">
        <v>38.700000000000003</v>
      </c>
      <c r="F23" s="61">
        <v>61.25</v>
      </c>
      <c r="G23" s="3" t="s">
        <v>12</v>
      </c>
      <c r="H23" s="3">
        <v>16</v>
      </c>
      <c r="I23" s="58">
        <v>1.56E-4</v>
      </c>
      <c r="J23" s="58">
        <v>1.56E-4</v>
      </c>
      <c r="K23" s="59">
        <v>99437</v>
      </c>
      <c r="L23" s="59">
        <v>15.5</v>
      </c>
      <c r="M23" s="61">
        <v>65.53</v>
      </c>
    </row>
    <row r="24" spans="1:13" x14ac:dyDescent="0.2">
      <c r="A24" s="3">
        <v>17</v>
      </c>
      <c r="B24" s="58">
        <v>6.0700000000000001E-4</v>
      </c>
      <c r="C24" s="58">
        <v>6.0700000000000001E-4</v>
      </c>
      <c r="D24" s="59">
        <v>99193.600000000006</v>
      </c>
      <c r="E24" s="59">
        <v>60.2</v>
      </c>
      <c r="F24" s="61">
        <v>60.28</v>
      </c>
      <c r="G24" s="3" t="s">
        <v>12</v>
      </c>
      <c r="H24" s="3">
        <v>17</v>
      </c>
      <c r="I24" s="58">
        <v>2.9599999999999998E-4</v>
      </c>
      <c r="J24" s="58">
        <v>2.9599999999999998E-4</v>
      </c>
      <c r="K24" s="59">
        <v>99421.5</v>
      </c>
      <c r="L24" s="59">
        <v>29.4</v>
      </c>
      <c r="M24" s="61">
        <v>64.540000000000006</v>
      </c>
    </row>
    <row r="25" spans="1:13" x14ac:dyDescent="0.2">
      <c r="A25" s="3">
        <v>18</v>
      </c>
      <c r="B25" s="58">
        <v>7.76E-4</v>
      </c>
      <c r="C25" s="58">
        <v>7.7499999999999997E-4</v>
      </c>
      <c r="D25" s="59">
        <v>99133.4</v>
      </c>
      <c r="E25" s="59">
        <v>76.900000000000006</v>
      </c>
      <c r="F25" s="61">
        <v>59.31</v>
      </c>
      <c r="G25" s="3" t="s">
        <v>12</v>
      </c>
      <c r="H25" s="3">
        <v>18</v>
      </c>
      <c r="I25" s="58">
        <v>2.5900000000000001E-4</v>
      </c>
      <c r="J25" s="58">
        <v>2.5900000000000001E-4</v>
      </c>
      <c r="K25" s="59">
        <v>99392.1</v>
      </c>
      <c r="L25" s="59">
        <v>25.7</v>
      </c>
      <c r="M25" s="61">
        <v>63.56</v>
      </c>
    </row>
    <row r="26" spans="1:13" x14ac:dyDescent="0.2">
      <c r="A26" s="3">
        <v>19</v>
      </c>
      <c r="B26" s="58">
        <v>9.1799999999999998E-4</v>
      </c>
      <c r="C26" s="58">
        <v>9.1799999999999998E-4</v>
      </c>
      <c r="D26" s="59">
        <v>99056.5</v>
      </c>
      <c r="E26" s="59">
        <v>90.9</v>
      </c>
      <c r="F26" s="61">
        <v>58.36</v>
      </c>
      <c r="G26" s="3" t="s">
        <v>12</v>
      </c>
      <c r="H26" s="3">
        <v>19</v>
      </c>
      <c r="I26" s="58">
        <v>2.6800000000000001E-4</v>
      </c>
      <c r="J26" s="58">
        <v>2.6800000000000001E-4</v>
      </c>
      <c r="K26" s="59">
        <v>99366.399999999994</v>
      </c>
      <c r="L26" s="59">
        <v>26.7</v>
      </c>
      <c r="M26" s="61">
        <v>62.57</v>
      </c>
    </row>
    <row r="27" spans="1:13" x14ac:dyDescent="0.2">
      <c r="A27" s="3">
        <v>20</v>
      </c>
      <c r="B27" s="58">
        <v>6.7000000000000002E-4</v>
      </c>
      <c r="C27" s="58">
        <v>6.7000000000000002E-4</v>
      </c>
      <c r="D27" s="59">
        <v>98965.6</v>
      </c>
      <c r="E27" s="59">
        <v>66.3</v>
      </c>
      <c r="F27" s="61">
        <v>57.41</v>
      </c>
      <c r="G27" s="3" t="s">
        <v>12</v>
      </c>
      <c r="H27" s="3">
        <v>20</v>
      </c>
      <c r="I27" s="58">
        <v>3.1599999999999998E-4</v>
      </c>
      <c r="J27" s="58">
        <v>3.1599999999999998E-4</v>
      </c>
      <c r="K27" s="59">
        <v>99339.7</v>
      </c>
      <c r="L27" s="59">
        <v>31.4</v>
      </c>
      <c r="M27" s="61">
        <v>61.59</v>
      </c>
    </row>
    <row r="28" spans="1:13" x14ac:dyDescent="0.2">
      <c r="A28" s="3">
        <v>21</v>
      </c>
      <c r="B28" s="58">
        <v>8.1800000000000004E-4</v>
      </c>
      <c r="C28" s="58">
        <v>8.1800000000000004E-4</v>
      </c>
      <c r="D28" s="59">
        <v>98899.3</v>
      </c>
      <c r="E28" s="59">
        <v>80.900000000000006</v>
      </c>
      <c r="F28" s="61">
        <v>56.45</v>
      </c>
      <c r="G28" s="3" t="s">
        <v>12</v>
      </c>
      <c r="H28" s="3">
        <v>21</v>
      </c>
      <c r="I28" s="58">
        <v>3.7399999999999998E-4</v>
      </c>
      <c r="J28" s="58">
        <v>3.7399999999999998E-4</v>
      </c>
      <c r="K28" s="59">
        <v>99308.3</v>
      </c>
      <c r="L28" s="59">
        <v>37.1</v>
      </c>
      <c r="M28" s="61">
        <v>60.61</v>
      </c>
    </row>
    <row r="29" spans="1:13" x14ac:dyDescent="0.2">
      <c r="A29" s="3">
        <v>22</v>
      </c>
      <c r="B29" s="58">
        <v>6.2699999999999995E-4</v>
      </c>
      <c r="C29" s="58">
        <v>6.2699999999999995E-4</v>
      </c>
      <c r="D29" s="59">
        <v>98818.5</v>
      </c>
      <c r="E29" s="59">
        <v>61.9</v>
      </c>
      <c r="F29" s="61">
        <v>55.5</v>
      </c>
      <c r="G29" s="3" t="s">
        <v>12</v>
      </c>
      <c r="H29" s="3">
        <v>22</v>
      </c>
      <c r="I29" s="58">
        <v>1.21E-4</v>
      </c>
      <c r="J29" s="58">
        <v>1.21E-4</v>
      </c>
      <c r="K29" s="59">
        <v>99271.2</v>
      </c>
      <c r="L29" s="59">
        <v>12</v>
      </c>
      <c r="M29" s="61">
        <v>59.63</v>
      </c>
    </row>
    <row r="30" spans="1:13" x14ac:dyDescent="0.2">
      <c r="A30" s="3">
        <v>23</v>
      </c>
      <c r="B30" s="58">
        <v>1.0499999999999999E-3</v>
      </c>
      <c r="C30" s="58">
        <v>1.0499999999999999E-3</v>
      </c>
      <c r="D30" s="59">
        <v>98756.5</v>
      </c>
      <c r="E30" s="59">
        <v>103.7</v>
      </c>
      <c r="F30" s="61">
        <v>54.53</v>
      </c>
      <c r="G30" s="3" t="s">
        <v>12</v>
      </c>
      <c r="H30" s="3">
        <v>23</v>
      </c>
      <c r="I30" s="58">
        <v>2.1499999999999999E-4</v>
      </c>
      <c r="J30" s="58">
        <v>2.1499999999999999E-4</v>
      </c>
      <c r="K30" s="59">
        <v>99259.199999999997</v>
      </c>
      <c r="L30" s="59">
        <v>21.4</v>
      </c>
      <c r="M30" s="61">
        <v>58.64</v>
      </c>
    </row>
    <row r="31" spans="1:13" x14ac:dyDescent="0.2">
      <c r="A31" s="3">
        <v>24</v>
      </c>
      <c r="B31" s="58">
        <v>7.2499999999999995E-4</v>
      </c>
      <c r="C31" s="58">
        <v>7.2499999999999995E-4</v>
      </c>
      <c r="D31" s="59">
        <v>98652.9</v>
      </c>
      <c r="E31" s="59">
        <v>71.5</v>
      </c>
      <c r="F31" s="61">
        <v>53.59</v>
      </c>
      <c r="G31" s="3" t="s">
        <v>12</v>
      </c>
      <c r="H31" s="3">
        <v>24</v>
      </c>
      <c r="I31" s="58">
        <v>2.1800000000000001E-4</v>
      </c>
      <c r="J31" s="58">
        <v>2.1800000000000001E-4</v>
      </c>
      <c r="K31" s="59">
        <v>99237.9</v>
      </c>
      <c r="L31" s="59">
        <v>21.6</v>
      </c>
      <c r="M31" s="61">
        <v>57.65</v>
      </c>
    </row>
    <row r="32" spans="1:13" x14ac:dyDescent="0.2">
      <c r="A32" s="3">
        <v>25</v>
      </c>
      <c r="B32" s="58">
        <v>8.9099999999999997E-4</v>
      </c>
      <c r="C32" s="58">
        <v>8.9099999999999997E-4</v>
      </c>
      <c r="D32" s="59">
        <v>98581.4</v>
      </c>
      <c r="E32" s="59">
        <v>87.8</v>
      </c>
      <c r="F32" s="61">
        <v>52.63</v>
      </c>
      <c r="G32" s="3" t="s">
        <v>12</v>
      </c>
      <c r="H32" s="3">
        <v>25</v>
      </c>
      <c r="I32" s="58">
        <v>2.3800000000000001E-4</v>
      </c>
      <c r="J32" s="58">
        <v>2.3800000000000001E-4</v>
      </c>
      <c r="K32" s="59">
        <v>99216.2</v>
      </c>
      <c r="L32" s="59">
        <v>23.6</v>
      </c>
      <c r="M32" s="61">
        <v>56.66</v>
      </c>
    </row>
    <row r="33" spans="1:13" x14ac:dyDescent="0.2">
      <c r="A33" s="3">
        <v>26</v>
      </c>
      <c r="B33" s="58">
        <v>1.018E-3</v>
      </c>
      <c r="C33" s="58">
        <v>1.0169999999999999E-3</v>
      </c>
      <c r="D33" s="59">
        <v>98493.5</v>
      </c>
      <c r="E33" s="59">
        <v>100.2</v>
      </c>
      <c r="F33" s="61">
        <v>51.67</v>
      </c>
      <c r="G33" s="3" t="s">
        <v>12</v>
      </c>
      <c r="H33" s="3">
        <v>26</v>
      </c>
      <c r="I33" s="58">
        <v>3.57E-4</v>
      </c>
      <c r="J33" s="58">
        <v>3.57E-4</v>
      </c>
      <c r="K33" s="59">
        <v>99192.7</v>
      </c>
      <c r="L33" s="59">
        <v>35.5</v>
      </c>
      <c r="M33" s="61">
        <v>55.68</v>
      </c>
    </row>
    <row r="34" spans="1:13" x14ac:dyDescent="0.2">
      <c r="A34" s="3">
        <v>27</v>
      </c>
      <c r="B34" s="58">
        <v>1.0189999999999999E-3</v>
      </c>
      <c r="C34" s="58">
        <v>1.018E-3</v>
      </c>
      <c r="D34" s="59">
        <v>98393.4</v>
      </c>
      <c r="E34" s="59">
        <v>100.2</v>
      </c>
      <c r="F34" s="61">
        <v>50.72</v>
      </c>
      <c r="G34" s="3" t="s">
        <v>12</v>
      </c>
      <c r="H34" s="3">
        <v>27</v>
      </c>
      <c r="I34" s="58">
        <v>2.9599999999999998E-4</v>
      </c>
      <c r="J34" s="58">
        <v>2.9599999999999998E-4</v>
      </c>
      <c r="K34" s="59">
        <v>99157.2</v>
      </c>
      <c r="L34" s="59">
        <v>29.3</v>
      </c>
      <c r="M34" s="61">
        <v>54.7</v>
      </c>
    </row>
    <row r="35" spans="1:13" x14ac:dyDescent="0.2">
      <c r="A35" s="3">
        <v>28</v>
      </c>
      <c r="B35" s="58">
        <v>6.2200000000000005E-4</v>
      </c>
      <c r="C35" s="58">
        <v>6.2200000000000005E-4</v>
      </c>
      <c r="D35" s="59">
        <v>98293.2</v>
      </c>
      <c r="E35" s="59">
        <v>61.1</v>
      </c>
      <c r="F35" s="61">
        <v>49.78</v>
      </c>
      <c r="G35" s="3" t="s">
        <v>12</v>
      </c>
      <c r="H35" s="3">
        <v>28</v>
      </c>
      <c r="I35" s="58">
        <v>3.3199999999999999E-4</v>
      </c>
      <c r="J35" s="58">
        <v>3.3199999999999999E-4</v>
      </c>
      <c r="K35" s="59">
        <v>99127.9</v>
      </c>
      <c r="L35" s="59">
        <v>32.9</v>
      </c>
      <c r="M35" s="61">
        <v>53.71</v>
      </c>
    </row>
    <row r="36" spans="1:13" x14ac:dyDescent="0.2">
      <c r="A36" s="3">
        <v>29</v>
      </c>
      <c r="B36" s="58">
        <v>1.062E-3</v>
      </c>
      <c r="C36" s="58">
        <v>1.062E-3</v>
      </c>
      <c r="D36" s="59">
        <v>98232.1</v>
      </c>
      <c r="E36" s="59">
        <v>104.3</v>
      </c>
      <c r="F36" s="61">
        <v>48.81</v>
      </c>
      <c r="G36" s="3" t="s">
        <v>12</v>
      </c>
      <c r="H36" s="3">
        <v>29</v>
      </c>
      <c r="I36" s="58">
        <v>6.96E-4</v>
      </c>
      <c r="J36" s="58">
        <v>6.96E-4</v>
      </c>
      <c r="K36" s="59">
        <v>99095</v>
      </c>
      <c r="L36" s="59">
        <v>68.900000000000006</v>
      </c>
      <c r="M36" s="61">
        <v>52.73</v>
      </c>
    </row>
    <row r="37" spans="1:13" x14ac:dyDescent="0.2">
      <c r="A37" s="3">
        <v>30</v>
      </c>
      <c r="B37" s="58">
        <v>1.4580000000000001E-3</v>
      </c>
      <c r="C37" s="58">
        <v>1.457E-3</v>
      </c>
      <c r="D37" s="59">
        <v>98127.8</v>
      </c>
      <c r="E37" s="59">
        <v>143</v>
      </c>
      <c r="F37" s="61">
        <v>47.86</v>
      </c>
      <c r="G37" s="3" t="s">
        <v>12</v>
      </c>
      <c r="H37" s="3">
        <v>30</v>
      </c>
      <c r="I37" s="58">
        <v>4.35E-4</v>
      </c>
      <c r="J37" s="58">
        <v>4.35E-4</v>
      </c>
      <c r="K37" s="59">
        <v>99026.1</v>
      </c>
      <c r="L37" s="59">
        <v>43</v>
      </c>
      <c r="M37" s="61">
        <v>51.77</v>
      </c>
    </row>
    <row r="38" spans="1:13" x14ac:dyDescent="0.2">
      <c r="A38" s="3">
        <v>31</v>
      </c>
      <c r="B38" s="58">
        <v>1.224E-3</v>
      </c>
      <c r="C38" s="58">
        <v>1.224E-3</v>
      </c>
      <c r="D38" s="59">
        <v>97984.8</v>
      </c>
      <c r="E38" s="59">
        <v>119.9</v>
      </c>
      <c r="F38" s="61">
        <v>46.93</v>
      </c>
      <c r="G38" s="3" t="s">
        <v>12</v>
      </c>
      <c r="H38" s="3">
        <v>31</v>
      </c>
      <c r="I38" s="58">
        <v>5.9699999999999998E-4</v>
      </c>
      <c r="J38" s="58">
        <v>5.9699999999999998E-4</v>
      </c>
      <c r="K38" s="59">
        <v>98983.1</v>
      </c>
      <c r="L38" s="59">
        <v>59.1</v>
      </c>
      <c r="M38" s="61">
        <v>50.79</v>
      </c>
    </row>
    <row r="39" spans="1:13" x14ac:dyDescent="0.2">
      <c r="A39" s="3">
        <v>32</v>
      </c>
      <c r="B39" s="58">
        <v>1.4159999999999999E-3</v>
      </c>
      <c r="C39" s="58">
        <v>1.415E-3</v>
      </c>
      <c r="D39" s="59">
        <v>97864.9</v>
      </c>
      <c r="E39" s="59">
        <v>138.5</v>
      </c>
      <c r="F39" s="61">
        <v>45.98</v>
      </c>
      <c r="G39" s="3" t="s">
        <v>12</v>
      </c>
      <c r="H39" s="3">
        <v>32</v>
      </c>
      <c r="I39" s="58">
        <v>5.1099999999999995E-4</v>
      </c>
      <c r="J39" s="58">
        <v>5.1099999999999995E-4</v>
      </c>
      <c r="K39" s="59">
        <v>98924</v>
      </c>
      <c r="L39" s="59">
        <v>50.5</v>
      </c>
      <c r="M39" s="61">
        <v>49.82</v>
      </c>
    </row>
    <row r="40" spans="1:13" x14ac:dyDescent="0.2">
      <c r="A40" s="3">
        <v>33</v>
      </c>
      <c r="B40" s="58">
        <v>1.431E-3</v>
      </c>
      <c r="C40" s="58">
        <v>1.4300000000000001E-3</v>
      </c>
      <c r="D40" s="59">
        <v>97726.399999999994</v>
      </c>
      <c r="E40" s="59">
        <v>139.69999999999999</v>
      </c>
      <c r="F40" s="61">
        <v>45.05</v>
      </c>
      <c r="G40" s="3" t="s">
        <v>12</v>
      </c>
      <c r="H40" s="3">
        <v>33</v>
      </c>
      <c r="I40" s="58">
        <v>5.3399999999999997E-4</v>
      </c>
      <c r="J40" s="58">
        <v>5.3399999999999997E-4</v>
      </c>
      <c r="K40" s="59">
        <v>98873.4</v>
      </c>
      <c r="L40" s="59">
        <v>52.8</v>
      </c>
      <c r="M40" s="61">
        <v>48.84</v>
      </c>
    </row>
    <row r="41" spans="1:13" x14ac:dyDescent="0.2">
      <c r="A41" s="3">
        <v>34</v>
      </c>
      <c r="B41" s="58">
        <v>1.052E-3</v>
      </c>
      <c r="C41" s="58">
        <v>1.052E-3</v>
      </c>
      <c r="D41" s="59">
        <v>97586.7</v>
      </c>
      <c r="E41" s="59">
        <v>102.7</v>
      </c>
      <c r="F41" s="61">
        <v>44.11</v>
      </c>
      <c r="G41" s="3" t="s">
        <v>12</v>
      </c>
      <c r="H41" s="3">
        <v>34</v>
      </c>
      <c r="I41" s="58">
        <v>5.8699999999999996E-4</v>
      </c>
      <c r="J41" s="58">
        <v>5.8699999999999996E-4</v>
      </c>
      <c r="K41" s="59">
        <v>98820.6</v>
      </c>
      <c r="L41" s="59">
        <v>58</v>
      </c>
      <c r="M41" s="61">
        <v>47.87</v>
      </c>
    </row>
    <row r="42" spans="1:13" x14ac:dyDescent="0.2">
      <c r="A42" s="3">
        <v>35</v>
      </c>
      <c r="B42" s="58">
        <v>1.462E-3</v>
      </c>
      <c r="C42" s="58">
        <v>1.4610000000000001E-3</v>
      </c>
      <c r="D42" s="59">
        <v>97484</v>
      </c>
      <c r="E42" s="59">
        <v>142.4</v>
      </c>
      <c r="F42" s="61">
        <v>43.16</v>
      </c>
      <c r="G42" s="3" t="s">
        <v>12</v>
      </c>
      <c r="H42" s="3">
        <v>35</v>
      </c>
      <c r="I42" s="58">
        <v>5.9999999999999995E-4</v>
      </c>
      <c r="J42" s="58">
        <v>5.9999999999999995E-4</v>
      </c>
      <c r="K42" s="59">
        <v>98762.7</v>
      </c>
      <c r="L42" s="59">
        <v>59.2</v>
      </c>
      <c r="M42" s="61">
        <v>46.9</v>
      </c>
    </row>
    <row r="43" spans="1:13" x14ac:dyDescent="0.2">
      <c r="A43" s="3">
        <v>36</v>
      </c>
      <c r="B43" s="58">
        <v>1.431E-3</v>
      </c>
      <c r="C43" s="58">
        <v>1.4300000000000001E-3</v>
      </c>
      <c r="D43" s="59">
        <v>97341.6</v>
      </c>
      <c r="E43" s="59">
        <v>139.19999999999999</v>
      </c>
      <c r="F43" s="61">
        <v>42.22</v>
      </c>
      <c r="G43" s="3" t="s">
        <v>12</v>
      </c>
      <c r="H43" s="3">
        <v>36</v>
      </c>
      <c r="I43" s="58">
        <v>7.4299999999999995E-4</v>
      </c>
      <c r="J43" s="58">
        <v>7.4299999999999995E-4</v>
      </c>
      <c r="K43" s="59">
        <v>98703.4</v>
      </c>
      <c r="L43" s="59">
        <v>73.3</v>
      </c>
      <c r="M43" s="61">
        <v>45.92</v>
      </c>
    </row>
    <row r="44" spans="1:13" x14ac:dyDescent="0.2">
      <c r="A44" s="3">
        <v>37</v>
      </c>
      <c r="B44" s="58">
        <v>1.652E-3</v>
      </c>
      <c r="C44" s="58">
        <v>1.6509999999999999E-3</v>
      </c>
      <c r="D44" s="59">
        <v>97202.4</v>
      </c>
      <c r="E44" s="59">
        <v>160.5</v>
      </c>
      <c r="F44" s="61">
        <v>41.28</v>
      </c>
      <c r="G44" s="3" t="s">
        <v>12</v>
      </c>
      <c r="H44" s="3">
        <v>37</v>
      </c>
      <c r="I44" s="58">
        <v>5.8100000000000003E-4</v>
      </c>
      <c r="J44" s="58">
        <v>5.8100000000000003E-4</v>
      </c>
      <c r="K44" s="59">
        <v>98630.1</v>
      </c>
      <c r="L44" s="59">
        <v>57.3</v>
      </c>
      <c r="M44" s="61">
        <v>44.96</v>
      </c>
    </row>
    <row r="45" spans="1:13" x14ac:dyDescent="0.2">
      <c r="A45" s="3">
        <v>38</v>
      </c>
      <c r="B45" s="58">
        <v>1.354E-3</v>
      </c>
      <c r="C45" s="58">
        <v>1.353E-3</v>
      </c>
      <c r="D45" s="59">
        <v>97042</v>
      </c>
      <c r="E45" s="59">
        <v>131.30000000000001</v>
      </c>
      <c r="F45" s="61">
        <v>40.35</v>
      </c>
      <c r="G45" s="3" t="s">
        <v>12</v>
      </c>
      <c r="H45" s="3">
        <v>38</v>
      </c>
      <c r="I45" s="58">
        <v>6.7599999999999995E-4</v>
      </c>
      <c r="J45" s="58">
        <v>6.7599999999999995E-4</v>
      </c>
      <c r="K45" s="59">
        <v>98572.9</v>
      </c>
      <c r="L45" s="59">
        <v>66.599999999999994</v>
      </c>
      <c r="M45" s="61">
        <v>43.98</v>
      </c>
    </row>
    <row r="46" spans="1:13" x14ac:dyDescent="0.2">
      <c r="A46" s="3">
        <v>39</v>
      </c>
      <c r="B46" s="58">
        <v>1.939E-3</v>
      </c>
      <c r="C46" s="58">
        <v>1.9369999999999999E-3</v>
      </c>
      <c r="D46" s="59">
        <v>96910.7</v>
      </c>
      <c r="E46" s="59">
        <v>187.7</v>
      </c>
      <c r="F46" s="61">
        <v>39.4</v>
      </c>
      <c r="G46" s="3" t="s">
        <v>12</v>
      </c>
      <c r="H46" s="3">
        <v>39</v>
      </c>
      <c r="I46" s="58">
        <v>1.067E-3</v>
      </c>
      <c r="J46" s="58">
        <v>1.067E-3</v>
      </c>
      <c r="K46" s="59">
        <v>98506.3</v>
      </c>
      <c r="L46" s="59">
        <v>105.1</v>
      </c>
      <c r="M46" s="61">
        <v>43.01</v>
      </c>
    </row>
    <row r="47" spans="1:13" x14ac:dyDescent="0.2">
      <c r="A47" s="3">
        <v>40</v>
      </c>
      <c r="B47" s="58">
        <v>1.5889999999999999E-3</v>
      </c>
      <c r="C47" s="58">
        <v>1.588E-3</v>
      </c>
      <c r="D47" s="59">
        <v>96723</v>
      </c>
      <c r="E47" s="59">
        <v>153.6</v>
      </c>
      <c r="F47" s="61">
        <v>38.479999999999997</v>
      </c>
      <c r="G47" s="3" t="s">
        <v>12</v>
      </c>
      <c r="H47" s="3">
        <v>40</v>
      </c>
      <c r="I47" s="58">
        <v>1.0970000000000001E-3</v>
      </c>
      <c r="J47" s="58">
        <v>1.096E-3</v>
      </c>
      <c r="K47" s="59">
        <v>98401.2</v>
      </c>
      <c r="L47" s="59">
        <v>107.8</v>
      </c>
      <c r="M47" s="61">
        <v>42.06</v>
      </c>
    </row>
    <row r="48" spans="1:13" x14ac:dyDescent="0.2">
      <c r="A48" s="3">
        <v>41</v>
      </c>
      <c r="B48" s="58">
        <v>1.805E-3</v>
      </c>
      <c r="C48" s="58">
        <v>1.8029999999999999E-3</v>
      </c>
      <c r="D48" s="59">
        <v>96569.4</v>
      </c>
      <c r="E48" s="59">
        <v>174.1</v>
      </c>
      <c r="F48" s="61">
        <v>37.54</v>
      </c>
      <c r="G48" s="3" t="s">
        <v>12</v>
      </c>
      <c r="H48" s="3">
        <v>41</v>
      </c>
      <c r="I48" s="58">
        <v>9.5E-4</v>
      </c>
      <c r="J48" s="58">
        <v>9.4899999999999997E-4</v>
      </c>
      <c r="K48" s="59">
        <v>98293.3</v>
      </c>
      <c r="L48" s="59">
        <v>93.3</v>
      </c>
      <c r="M48" s="61">
        <v>41.1</v>
      </c>
    </row>
    <row r="49" spans="1:13" x14ac:dyDescent="0.2">
      <c r="A49" s="3">
        <v>42</v>
      </c>
      <c r="B49" s="58">
        <v>2.4989999999999999E-3</v>
      </c>
      <c r="C49" s="58">
        <v>2.496E-3</v>
      </c>
      <c r="D49" s="59">
        <v>96395.3</v>
      </c>
      <c r="E49" s="59">
        <v>240.6</v>
      </c>
      <c r="F49" s="61">
        <v>36.6</v>
      </c>
      <c r="G49" s="3" t="s">
        <v>12</v>
      </c>
      <c r="H49" s="3">
        <v>42</v>
      </c>
      <c r="I49" s="58">
        <v>1.3600000000000001E-3</v>
      </c>
      <c r="J49" s="58">
        <v>1.359E-3</v>
      </c>
      <c r="K49" s="59">
        <v>98200</v>
      </c>
      <c r="L49" s="59">
        <v>133.4</v>
      </c>
      <c r="M49" s="61">
        <v>40.14</v>
      </c>
    </row>
    <row r="50" spans="1:13" x14ac:dyDescent="0.2">
      <c r="A50" s="3">
        <v>43</v>
      </c>
      <c r="B50" s="58">
        <v>2E-3</v>
      </c>
      <c r="C50" s="58">
        <v>1.9980000000000002E-3</v>
      </c>
      <c r="D50" s="59">
        <v>96154.7</v>
      </c>
      <c r="E50" s="59">
        <v>192.1</v>
      </c>
      <c r="F50" s="61">
        <v>35.69</v>
      </c>
      <c r="G50" s="3" t="s">
        <v>12</v>
      </c>
      <c r="H50" s="3">
        <v>43</v>
      </c>
      <c r="I50" s="58">
        <v>1.359E-3</v>
      </c>
      <c r="J50" s="58">
        <v>1.358E-3</v>
      </c>
      <c r="K50" s="59">
        <v>98066.6</v>
      </c>
      <c r="L50" s="59">
        <v>133.19999999999999</v>
      </c>
      <c r="M50" s="61">
        <v>39.200000000000003</v>
      </c>
    </row>
    <row r="51" spans="1:13" x14ac:dyDescent="0.2">
      <c r="A51" s="3">
        <v>44</v>
      </c>
      <c r="B51" s="58">
        <v>2.1849999999999999E-3</v>
      </c>
      <c r="C51" s="58">
        <v>2.183E-3</v>
      </c>
      <c r="D51" s="59">
        <v>95962.6</v>
      </c>
      <c r="E51" s="59">
        <v>209.5</v>
      </c>
      <c r="F51" s="61">
        <v>34.770000000000003</v>
      </c>
      <c r="G51" s="3" t="s">
        <v>12</v>
      </c>
      <c r="H51" s="3">
        <v>44</v>
      </c>
      <c r="I51" s="58">
        <v>1.6310000000000001E-3</v>
      </c>
      <c r="J51" s="58">
        <v>1.6299999999999999E-3</v>
      </c>
      <c r="K51" s="59">
        <v>97933.4</v>
      </c>
      <c r="L51" s="59">
        <v>159.6</v>
      </c>
      <c r="M51" s="61">
        <v>38.25</v>
      </c>
    </row>
    <row r="52" spans="1:13" x14ac:dyDescent="0.2">
      <c r="A52" s="3">
        <v>45</v>
      </c>
      <c r="B52" s="58">
        <v>2.64E-3</v>
      </c>
      <c r="C52" s="58">
        <v>2.6359999999999999E-3</v>
      </c>
      <c r="D52" s="59">
        <v>95753.1</v>
      </c>
      <c r="E52" s="59">
        <v>252.4</v>
      </c>
      <c r="F52" s="61">
        <v>33.840000000000003</v>
      </c>
      <c r="G52" s="3" t="s">
        <v>12</v>
      </c>
      <c r="H52" s="3">
        <v>45</v>
      </c>
      <c r="I52" s="58">
        <v>1.846E-3</v>
      </c>
      <c r="J52" s="58">
        <v>1.8439999999999999E-3</v>
      </c>
      <c r="K52" s="59">
        <v>97773.7</v>
      </c>
      <c r="L52" s="59">
        <v>180.3</v>
      </c>
      <c r="M52" s="61">
        <v>37.31</v>
      </c>
    </row>
    <row r="53" spans="1:13" x14ac:dyDescent="0.2">
      <c r="A53" s="3">
        <v>46</v>
      </c>
      <c r="B53" s="58">
        <v>2.725E-3</v>
      </c>
      <c r="C53" s="58">
        <v>2.7209999999999999E-3</v>
      </c>
      <c r="D53" s="59">
        <v>95500.6</v>
      </c>
      <c r="E53" s="59">
        <v>259.89999999999998</v>
      </c>
      <c r="F53" s="61">
        <v>32.93</v>
      </c>
      <c r="G53" s="3" t="s">
        <v>12</v>
      </c>
      <c r="H53" s="3">
        <v>46</v>
      </c>
      <c r="I53" s="58">
        <v>1.5709999999999999E-3</v>
      </c>
      <c r="J53" s="58">
        <v>1.57E-3</v>
      </c>
      <c r="K53" s="59">
        <v>97593.4</v>
      </c>
      <c r="L53" s="59">
        <v>153.19999999999999</v>
      </c>
      <c r="M53" s="61">
        <v>36.380000000000003</v>
      </c>
    </row>
    <row r="54" spans="1:13" x14ac:dyDescent="0.2">
      <c r="A54" s="3">
        <v>47</v>
      </c>
      <c r="B54" s="58">
        <v>2.9789999999999999E-3</v>
      </c>
      <c r="C54" s="58">
        <v>2.9750000000000002E-3</v>
      </c>
      <c r="D54" s="59">
        <v>95240.8</v>
      </c>
      <c r="E54" s="59">
        <v>283.3</v>
      </c>
      <c r="F54" s="61">
        <v>32.020000000000003</v>
      </c>
      <c r="G54" s="3" t="s">
        <v>12</v>
      </c>
      <c r="H54" s="3">
        <v>47</v>
      </c>
      <c r="I54" s="58">
        <v>2.1120000000000002E-3</v>
      </c>
      <c r="J54" s="58">
        <v>2.1099999999999999E-3</v>
      </c>
      <c r="K54" s="59">
        <v>97440.3</v>
      </c>
      <c r="L54" s="59">
        <v>205.6</v>
      </c>
      <c r="M54" s="61">
        <v>35.44</v>
      </c>
    </row>
    <row r="55" spans="1:13" x14ac:dyDescent="0.2">
      <c r="A55" s="3">
        <v>48</v>
      </c>
      <c r="B55" s="58">
        <v>3.13E-3</v>
      </c>
      <c r="C55" s="58">
        <v>3.1250000000000002E-3</v>
      </c>
      <c r="D55" s="59">
        <v>94957.5</v>
      </c>
      <c r="E55" s="59">
        <v>296.7</v>
      </c>
      <c r="F55" s="61">
        <v>31.11</v>
      </c>
      <c r="G55" s="3" t="s">
        <v>12</v>
      </c>
      <c r="H55" s="3">
        <v>48</v>
      </c>
      <c r="I55" s="58">
        <v>2.2079999999999999E-3</v>
      </c>
      <c r="J55" s="58">
        <v>2.2060000000000001E-3</v>
      </c>
      <c r="K55" s="59">
        <v>97234.7</v>
      </c>
      <c r="L55" s="59">
        <v>214.5</v>
      </c>
      <c r="M55" s="61">
        <v>34.51</v>
      </c>
    </row>
    <row r="56" spans="1:13" x14ac:dyDescent="0.2">
      <c r="A56" s="3">
        <v>49</v>
      </c>
      <c r="B56" s="58">
        <v>3.6670000000000001E-3</v>
      </c>
      <c r="C56" s="58">
        <v>3.6600000000000001E-3</v>
      </c>
      <c r="D56" s="59">
        <v>94660.7</v>
      </c>
      <c r="E56" s="59">
        <v>346.5</v>
      </c>
      <c r="F56" s="61">
        <v>30.21</v>
      </c>
      <c r="G56" s="3" t="s">
        <v>12</v>
      </c>
      <c r="H56" s="3">
        <v>49</v>
      </c>
      <c r="I56" s="58">
        <v>2.3110000000000001E-3</v>
      </c>
      <c r="J56" s="58">
        <v>2.3080000000000002E-3</v>
      </c>
      <c r="K56" s="59">
        <v>97020.2</v>
      </c>
      <c r="L56" s="59">
        <v>224</v>
      </c>
      <c r="M56" s="61">
        <v>33.590000000000003</v>
      </c>
    </row>
    <row r="57" spans="1:13" x14ac:dyDescent="0.2">
      <c r="A57" s="3">
        <v>50</v>
      </c>
      <c r="B57" s="58">
        <v>4.1799999999999997E-3</v>
      </c>
      <c r="C57" s="58">
        <v>4.1710000000000002E-3</v>
      </c>
      <c r="D57" s="59">
        <v>94314.3</v>
      </c>
      <c r="E57" s="59">
        <v>393.4</v>
      </c>
      <c r="F57" s="61">
        <v>29.32</v>
      </c>
      <c r="G57" s="3" t="s">
        <v>12</v>
      </c>
      <c r="H57" s="3">
        <v>50</v>
      </c>
      <c r="I57" s="58">
        <v>2.4780000000000002E-3</v>
      </c>
      <c r="J57" s="58">
        <v>2.4750000000000002E-3</v>
      </c>
      <c r="K57" s="59">
        <v>96796.3</v>
      </c>
      <c r="L57" s="59">
        <v>239.5</v>
      </c>
      <c r="M57" s="61">
        <v>32.659999999999997</v>
      </c>
    </row>
    <row r="58" spans="1:13" x14ac:dyDescent="0.2">
      <c r="A58" s="3">
        <v>51</v>
      </c>
      <c r="B58" s="58">
        <v>4.6100000000000004E-3</v>
      </c>
      <c r="C58" s="58">
        <v>4.5989999999999998E-3</v>
      </c>
      <c r="D58" s="59">
        <v>93920.9</v>
      </c>
      <c r="E58" s="59">
        <v>432</v>
      </c>
      <c r="F58" s="61">
        <v>28.44</v>
      </c>
      <c r="G58" s="3" t="s">
        <v>12</v>
      </c>
      <c r="H58" s="3">
        <v>51</v>
      </c>
      <c r="I58" s="58">
        <v>2.3939999999999999E-3</v>
      </c>
      <c r="J58" s="58">
        <v>2.3909999999999999E-3</v>
      </c>
      <c r="K58" s="59">
        <v>96556.7</v>
      </c>
      <c r="L58" s="59">
        <v>230.9</v>
      </c>
      <c r="M58" s="61">
        <v>31.74</v>
      </c>
    </row>
    <row r="59" spans="1:13" x14ac:dyDescent="0.2">
      <c r="A59" s="3">
        <v>52</v>
      </c>
      <c r="B59" s="58">
        <v>4.352E-3</v>
      </c>
      <c r="C59" s="58">
        <v>4.3420000000000004E-3</v>
      </c>
      <c r="D59" s="59">
        <v>93488.9</v>
      </c>
      <c r="E59" s="59">
        <v>405.9</v>
      </c>
      <c r="F59" s="61">
        <v>27.57</v>
      </c>
      <c r="G59" s="3" t="s">
        <v>12</v>
      </c>
      <c r="H59" s="3">
        <v>52</v>
      </c>
      <c r="I59" s="58">
        <v>3.483E-3</v>
      </c>
      <c r="J59" s="58">
        <v>3.4770000000000001E-3</v>
      </c>
      <c r="K59" s="59">
        <v>96325.9</v>
      </c>
      <c r="L59" s="59">
        <v>334.9</v>
      </c>
      <c r="M59" s="61">
        <v>30.82</v>
      </c>
    </row>
    <row r="60" spans="1:13" x14ac:dyDescent="0.2">
      <c r="A60" s="3">
        <v>53</v>
      </c>
      <c r="B60" s="58">
        <v>5.0150000000000004E-3</v>
      </c>
      <c r="C60" s="58">
        <v>5.0029999999999996E-3</v>
      </c>
      <c r="D60" s="59">
        <v>93083</v>
      </c>
      <c r="E60" s="59">
        <v>465.7</v>
      </c>
      <c r="F60" s="61">
        <v>26.68</v>
      </c>
      <c r="G60" s="3" t="s">
        <v>12</v>
      </c>
      <c r="H60" s="3">
        <v>53</v>
      </c>
      <c r="I60" s="58">
        <v>3.4989999999999999E-3</v>
      </c>
      <c r="J60" s="58">
        <v>3.493E-3</v>
      </c>
      <c r="K60" s="59">
        <v>95991</v>
      </c>
      <c r="L60" s="59">
        <v>335.3</v>
      </c>
      <c r="M60" s="61">
        <v>29.92</v>
      </c>
    </row>
    <row r="61" spans="1:13" x14ac:dyDescent="0.2">
      <c r="A61" s="3">
        <v>54</v>
      </c>
      <c r="B61" s="58">
        <v>5.2269999999999999E-3</v>
      </c>
      <c r="C61" s="58">
        <v>5.2129999999999998E-3</v>
      </c>
      <c r="D61" s="59">
        <v>92617.3</v>
      </c>
      <c r="E61" s="59">
        <v>482.9</v>
      </c>
      <c r="F61" s="61">
        <v>25.82</v>
      </c>
      <c r="G61" s="3" t="s">
        <v>12</v>
      </c>
      <c r="H61" s="3">
        <v>54</v>
      </c>
      <c r="I61" s="58">
        <v>3.5000000000000001E-3</v>
      </c>
      <c r="J61" s="58">
        <v>3.4940000000000001E-3</v>
      </c>
      <c r="K61" s="59">
        <v>95655.6</v>
      </c>
      <c r="L61" s="59">
        <v>334.2</v>
      </c>
      <c r="M61" s="61">
        <v>29.03</v>
      </c>
    </row>
    <row r="62" spans="1:13" x14ac:dyDescent="0.2">
      <c r="A62" s="3">
        <v>55</v>
      </c>
      <c r="B62" s="58">
        <v>6.8129999999999996E-3</v>
      </c>
      <c r="C62" s="58">
        <v>6.79E-3</v>
      </c>
      <c r="D62" s="59">
        <v>92134.5</v>
      </c>
      <c r="E62" s="59">
        <v>625.6</v>
      </c>
      <c r="F62" s="61">
        <v>24.95</v>
      </c>
      <c r="G62" s="3" t="s">
        <v>12</v>
      </c>
      <c r="H62" s="3">
        <v>55</v>
      </c>
      <c r="I62" s="58">
        <v>4.2300000000000003E-3</v>
      </c>
      <c r="J62" s="58">
        <v>4.2209999999999999E-3</v>
      </c>
      <c r="K62" s="59">
        <v>95321.4</v>
      </c>
      <c r="L62" s="59">
        <v>402.4</v>
      </c>
      <c r="M62" s="61">
        <v>28.13</v>
      </c>
    </row>
    <row r="63" spans="1:13" x14ac:dyDescent="0.2">
      <c r="A63" s="3">
        <v>56</v>
      </c>
      <c r="B63" s="58">
        <v>6.8100000000000001E-3</v>
      </c>
      <c r="C63" s="58">
        <v>6.7869999999999996E-3</v>
      </c>
      <c r="D63" s="59">
        <v>91508.800000000003</v>
      </c>
      <c r="E63" s="59">
        <v>621.1</v>
      </c>
      <c r="F63" s="61">
        <v>24.11</v>
      </c>
      <c r="G63" s="3" t="s">
        <v>12</v>
      </c>
      <c r="H63" s="3">
        <v>56</v>
      </c>
      <c r="I63" s="58">
        <v>4.7710000000000001E-3</v>
      </c>
      <c r="J63" s="58">
        <v>4.7590000000000002E-3</v>
      </c>
      <c r="K63" s="59">
        <v>94919.1</v>
      </c>
      <c r="L63" s="59">
        <v>451.7</v>
      </c>
      <c r="M63" s="61">
        <v>27.24</v>
      </c>
    </row>
    <row r="64" spans="1:13" x14ac:dyDescent="0.2">
      <c r="A64" s="3">
        <v>57</v>
      </c>
      <c r="B64" s="58">
        <v>6.5529999999999998E-3</v>
      </c>
      <c r="C64" s="58">
        <v>6.5319999999999996E-3</v>
      </c>
      <c r="D64" s="59">
        <v>90887.7</v>
      </c>
      <c r="E64" s="59">
        <v>593.6</v>
      </c>
      <c r="F64" s="61">
        <v>23.28</v>
      </c>
      <c r="G64" s="3" t="s">
        <v>12</v>
      </c>
      <c r="H64" s="3">
        <v>57</v>
      </c>
      <c r="I64" s="58">
        <v>5.0610000000000004E-3</v>
      </c>
      <c r="J64" s="58">
        <v>5.0480000000000004E-3</v>
      </c>
      <c r="K64" s="59">
        <v>94467.3</v>
      </c>
      <c r="L64" s="59">
        <v>476.9</v>
      </c>
      <c r="M64" s="61">
        <v>26.37</v>
      </c>
    </row>
    <row r="65" spans="1:13" x14ac:dyDescent="0.2">
      <c r="A65" s="3">
        <v>58</v>
      </c>
      <c r="B65" s="58">
        <v>7.5069999999999998E-3</v>
      </c>
      <c r="C65" s="58">
        <v>7.4790000000000004E-3</v>
      </c>
      <c r="D65" s="59">
        <v>90294.1</v>
      </c>
      <c r="E65" s="59">
        <v>675.3</v>
      </c>
      <c r="F65" s="61">
        <v>22.43</v>
      </c>
      <c r="G65" s="3" t="s">
        <v>12</v>
      </c>
      <c r="H65" s="3">
        <v>58</v>
      </c>
      <c r="I65" s="58">
        <v>5.5079999999999999E-3</v>
      </c>
      <c r="J65" s="58">
        <v>5.4929999999999996E-3</v>
      </c>
      <c r="K65" s="59">
        <v>93990.5</v>
      </c>
      <c r="L65" s="59">
        <v>516.29999999999995</v>
      </c>
      <c r="M65" s="61">
        <v>25.5</v>
      </c>
    </row>
    <row r="66" spans="1:13" x14ac:dyDescent="0.2">
      <c r="A66" s="3">
        <v>59</v>
      </c>
      <c r="B66" s="58">
        <v>8.6479999999999994E-3</v>
      </c>
      <c r="C66" s="58">
        <v>8.6099999999999996E-3</v>
      </c>
      <c r="D66" s="59">
        <v>89618.8</v>
      </c>
      <c r="E66" s="59">
        <v>771.6</v>
      </c>
      <c r="F66" s="61">
        <v>21.59</v>
      </c>
      <c r="G66" s="3" t="s">
        <v>12</v>
      </c>
      <c r="H66" s="3">
        <v>59</v>
      </c>
      <c r="I66" s="58">
        <v>5.5999999999999999E-3</v>
      </c>
      <c r="J66" s="58">
        <v>5.5840000000000004E-3</v>
      </c>
      <c r="K66" s="59">
        <v>93474.2</v>
      </c>
      <c r="L66" s="59">
        <v>522</v>
      </c>
      <c r="M66" s="61">
        <v>24.64</v>
      </c>
    </row>
    <row r="67" spans="1:13" x14ac:dyDescent="0.2">
      <c r="A67" s="3">
        <v>60</v>
      </c>
      <c r="B67" s="58">
        <v>9.1909999999999995E-3</v>
      </c>
      <c r="C67" s="58">
        <v>9.1489999999999991E-3</v>
      </c>
      <c r="D67" s="59">
        <v>88847.1</v>
      </c>
      <c r="E67" s="59">
        <v>812.9</v>
      </c>
      <c r="F67" s="61">
        <v>20.77</v>
      </c>
      <c r="G67" s="3" t="s">
        <v>12</v>
      </c>
      <c r="H67" s="3">
        <v>60</v>
      </c>
      <c r="I67" s="58">
        <v>6.2960000000000004E-3</v>
      </c>
      <c r="J67" s="58">
        <v>6.2769999999999996E-3</v>
      </c>
      <c r="K67" s="59">
        <v>92952.2</v>
      </c>
      <c r="L67" s="59">
        <v>583.4</v>
      </c>
      <c r="M67" s="61">
        <v>23.78</v>
      </c>
    </row>
    <row r="68" spans="1:13" x14ac:dyDescent="0.2">
      <c r="A68" s="3">
        <v>61</v>
      </c>
      <c r="B68" s="58">
        <v>1.0196999999999999E-2</v>
      </c>
      <c r="C68" s="58">
        <v>1.0145E-2</v>
      </c>
      <c r="D68" s="59">
        <v>88034.3</v>
      </c>
      <c r="E68" s="59">
        <v>893.1</v>
      </c>
      <c r="F68" s="61">
        <v>19.96</v>
      </c>
      <c r="G68" s="3" t="s">
        <v>12</v>
      </c>
      <c r="H68" s="3">
        <v>61</v>
      </c>
      <c r="I68" s="58">
        <v>6.1110000000000001E-3</v>
      </c>
      <c r="J68" s="58">
        <v>6.0930000000000003E-3</v>
      </c>
      <c r="K68" s="59">
        <v>92368.8</v>
      </c>
      <c r="L68" s="59">
        <v>562.79999999999995</v>
      </c>
      <c r="M68" s="61">
        <v>22.92</v>
      </c>
    </row>
    <row r="69" spans="1:13" x14ac:dyDescent="0.2">
      <c r="A69" s="3">
        <v>62</v>
      </c>
      <c r="B69" s="58">
        <v>1.2659E-2</v>
      </c>
      <c r="C69" s="58">
        <v>1.2579E-2</v>
      </c>
      <c r="D69" s="59">
        <v>87141.2</v>
      </c>
      <c r="E69" s="59">
        <v>1096.2</v>
      </c>
      <c r="F69" s="61">
        <v>19.16</v>
      </c>
      <c r="G69" s="3" t="s">
        <v>12</v>
      </c>
      <c r="H69" s="3">
        <v>62</v>
      </c>
      <c r="I69" s="58">
        <v>8.319E-3</v>
      </c>
      <c r="J69" s="58">
        <v>8.2850000000000007E-3</v>
      </c>
      <c r="K69" s="59">
        <v>91806</v>
      </c>
      <c r="L69" s="59">
        <v>760.6</v>
      </c>
      <c r="M69" s="61">
        <v>22.06</v>
      </c>
    </row>
    <row r="70" spans="1:13" x14ac:dyDescent="0.2">
      <c r="A70" s="3">
        <v>63</v>
      </c>
      <c r="B70" s="58">
        <v>1.2669E-2</v>
      </c>
      <c r="C70" s="58">
        <v>1.259E-2</v>
      </c>
      <c r="D70" s="59">
        <v>86045</v>
      </c>
      <c r="E70" s="59">
        <v>1083.3</v>
      </c>
      <c r="F70" s="61">
        <v>18.399999999999999</v>
      </c>
      <c r="G70" s="3" t="s">
        <v>12</v>
      </c>
      <c r="H70" s="3">
        <v>63</v>
      </c>
      <c r="I70" s="58">
        <v>8.4060000000000003E-3</v>
      </c>
      <c r="J70" s="58">
        <v>8.3700000000000007E-3</v>
      </c>
      <c r="K70" s="59">
        <v>91045.4</v>
      </c>
      <c r="L70" s="59">
        <v>762.1</v>
      </c>
      <c r="M70" s="61">
        <v>21.24</v>
      </c>
    </row>
    <row r="71" spans="1:13" x14ac:dyDescent="0.2">
      <c r="A71" s="3">
        <v>64</v>
      </c>
      <c r="B71" s="58">
        <v>1.3795999999999999E-2</v>
      </c>
      <c r="C71" s="58">
        <v>1.3701E-2</v>
      </c>
      <c r="D71" s="59">
        <v>84961.7</v>
      </c>
      <c r="E71" s="59">
        <v>1164.0999999999999</v>
      </c>
      <c r="F71" s="61">
        <v>17.63</v>
      </c>
      <c r="G71" s="3" t="s">
        <v>12</v>
      </c>
      <c r="H71" s="3">
        <v>64</v>
      </c>
      <c r="I71" s="58">
        <v>9.1789999999999997E-3</v>
      </c>
      <c r="J71" s="58">
        <v>9.1369999999999993E-3</v>
      </c>
      <c r="K71" s="59">
        <v>90283.3</v>
      </c>
      <c r="L71" s="59">
        <v>825</v>
      </c>
      <c r="M71" s="61">
        <v>20.41</v>
      </c>
    </row>
    <row r="72" spans="1:13" x14ac:dyDescent="0.2">
      <c r="A72" s="3">
        <v>65</v>
      </c>
      <c r="B72" s="58">
        <v>1.5452E-2</v>
      </c>
      <c r="C72" s="58">
        <v>1.5332999999999999E-2</v>
      </c>
      <c r="D72" s="59">
        <v>83797.600000000006</v>
      </c>
      <c r="E72" s="59">
        <v>1284.9000000000001</v>
      </c>
      <c r="F72" s="61">
        <v>16.87</v>
      </c>
      <c r="G72" s="3" t="s">
        <v>12</v>
      </c>
      <c r="H72" s="3">
        <v>65</v>
      </c>
      <c r="I72" s="58">
        <v>1.0078999999999999E-2</v>
      </c>
      <c r="J72" s="58">
        <v>1.0028E-2</v>
      </c>
      <c r="K72" s="59">
        <v>89458.4</v>
      </c>
      <c r="L72" s="59">
        <v>897.1</v>
      </c>
      <c r="M72" s="61">
        <v>19.600000000000001</v>
      </c>
    </row>
    <row r="73" spans="1:13" x14ac:dyDescent="0.2">
      <c r="A73" s="3">
        <v>66</v>
      </c>
      <c r="B73" s="58">
        <v>1.5688000000000001E-2</v>
      </c>
      <c r="C73" s="58">
        <v>1.5566E-2</v>
      </c>
      <c r="D73" s="59">
        <v>82512.7</v>
      </c>
      <c r="E73" s="59">
        <v>1284.4000000000001</v>
      </c>
      <c r="F73" s="61">
        <v>16.12</v>
      </c>
      <c r="G73" s="3" t="s">
        <v>12</v>
      </c>
      <c r="H73" s="3">
        <v>66</v>
      </c>
      <c r="I73" s="58">
        <v>1.1010000000000001E-2</v>
      </c>
      <c r="J73" s="58">
        <v>1.095E-2</v>
      </c>
      <c r="K73" s="59">
        <v>88561.2</v>
      </c>
      <c r="L73" s="59">
        <v>969.7</v>
      </c>
      <c r="M73" s="61">
        <v>18.79</v>
      </c>
    </row>
    <row r="74" spans="1:13" x14ac:dyDescent="0.2">
      <c r="A74" s="3">
        <v>67</v>
      </c>
      <c r="B74" s="58">
        <v>2.0718E-2</v>
      </c>
      <c r="C74" s="58">
        <v>2.0504999999999999E-2</v>
      </c>
      <c r="D74" s="59">
        <v>81228.3</v>
      </c>
      <c r="E74" s="59">
        <v>1665.6</v>
      </c>
      <c r="F74" s="61">
        <v>15.37</v>
      </c>
      <c r="G74" s="3" t="s">
        <v>12</v>
      </c>
      <c r="H74" s="3">
        <v>67</v>
      </c>
      <c r="I74" s="58">
        <v>1.2293E-2</v>
      </c>
      <c r="J74" s="58">
        <v>1.2218E-2</v>
      </c>
      <c r="K74" s="59">
        <v>87591.5</v>
      </c>
      <c r="L74" s="59">
        <v>1070.2</v>
      </c>
      <c r="M74" s="61">
        <v>17.989999999999998</v>
      </c>
    </row>
    <row r="75" spans="1:13" x14ac:dyDescent="0.2">
      <c r="A75" s="3">
        <v>68</v>
      </c>
      <c r="B75" s="58">
        <v>2.1968999999999999E-2</v>
      </c>
      <c r="C75" s="58">
        <v>2.1731E-2</v>
      </c>
      <c r="D75" s="59">
        <v>79562.7</v>
      </c>
      <c r="E75" s="59">
        <v>1729</v>
      </c>
      <c r="F75" s="61">
        <v>14.68</v>
      </c>
      <c r="G75" s="3" t="s">
        <v>12</v>
      </c>
      <c r="H75" s="3">
        <v>68</v>
      </c>
      <c r="I75" s="58">
        <v>1.1825E-2</v>
      </c>
      <c r="J75" s="58">
        <v>1.1755E-2</v>
      </c>
      <c r="K75" s="59">
        <v>86521.3</v>
      </c>
      <c r="L75" s="59">
        <v>1017.1</v>
      </c>
      <c r="M75" s="61">
        <v>17.21</v>
      </c>
    </row>
    <row r="76" spans="1:13" x14ac:dyDescent="0.2">
      <c r="A76" s="3">
        <v>69</v>
      </c>
      <c r="B76" s="58">
        <v>2.2412000000000001E-2</v>
      </c>
      <c r="C76" s="58">
        <v>2.2162999999999999E-2</v>
      </c>
      <c r="D76" s="59">
        <v>77833.8</v>
      </c>
      <c r="E76" s="59">
        <v>1725</v>
      </c>
      <c r="F76" s="61">
        <v>13.99</v>
      </c>
      <c r="G76" s="3" t="s">
        <v>12</v>
      </c>
      <c r="H76" s="3">
        <v>69</v>
      </c>
      <c r="I76" s="58">
        <v>1.359E-2</v>
      </c>
      <c r="J76" s="58">
        <v>1.3498E-2</v>
      </c>
      <c r="K76" s="59">
        <v>85504.3</v>
      </c>
      <c r="L76" s="59">
        <v>1154.0999999999999</v>
      </c>
      <c r="M76" s="61">
        <v>16.41</v>
      </c>
    </row>
    <row r="77" spans="1:13" x14ac:dyDescent="0.2">
      <c r="A77" s="3">
        <v>70</v>
      </c>
      <c r="B77" s="58">
        <v>2.5274999999999999E-2</v>
      </c>
      <c r="C77" s="58">
        <v>2.4958999999999999E-2</v>
      </c>
      <c r="D77" s="59">
        <v>76108.7</v>
      </c>
      <c r="E77" s="59">
        <v>1899.6</v>
      </c>
      <c r="F77" s="61">
        <v>13.3</v>
      </c>
      <c r="G77" s="3" t="s">
        <v>12</v>
      </c>
      <c r="H77" s="3">
        <v>70</v>
      </c>
      <c r="I77" s="58">
        <v>1.6995E-2</v>
      </c>
      <c r="J77" s="58">
        <v>1.6851000000000001E-2</v>
      </c>
      <c r="K77" s="59">
        <v>84350.1</v>
      </c>
      <c r="L77" s="59">
        <v>1421.4</v>
      </c>
      <c r="M77" s="61">
        <v>15.63</v>
      </c>
    </row>
    <row r="78" spans="1:13" x14ac:dyDescent="0.2">
      <c r="A78" s="3">
        <v>71</v>
      </c>
      <c r="B78" s="58">
        <v>2.8299999999999999E-2</v>
      </c>
      <c r="C78" s="58">
        <v>2.7906E-2</v>
      </c>
      <c r="D78" s="59">
        <v>74209.100000000006</v>
      </c>
      <c r="E78" s="59">
        <v>2070.8000000000002</v>
      </c>
      <c r="F78" s="61">
        <v>12.63</v>
      </c>
      <c r="G78" s="3" t="s">
        <v>12</v>
      </c>
      <c r="H78" s="3">
        <v>71</v>
      </c>
      <c r="I78" s="58">
        <v>1.9064999999999999E-2</v>
      </c>
      <c r="J78" s="58">
        <v>1.8884999999999999E-2</v>
      </c>
      <c r="K78" s="59">
        <v>82928.7</v>
      </c>
      <c r="L78" s="59">
        <v>1566.1</v>
      </c>
      <c r="M78" s="61">
        <v>14.89</v>
      </c>
    </row>
    <row r="79" spans="1:13" x14ac:dyDescent="0.2">
      <c r="A79" s="3">
        <v>72</v>
      </c>
      <c r="B79" s="58">
        <v>3.1358999999999998E-2</v>
      </c>
      <c r="C79" s="58">
        <v>3.0875E-2</v>
      </c>
      <c r="D79" s="59">
        <v>72138.3</v>
      </c>
      <c r="E79" s="59">
        <v>2227.3000000000002</v>
      </c>
      <c r="F79" s="61">
        <v>11.97</v>
      </c>
      <c r="G79" s="3" t="s">
        <v>12</v>
      </c>
      <c r="H79" s="3">
        <v>72</v>
      </c>
      <c r="I79" s="58">
        <v>2.0811E-2</v>
      </c>
      <c r="J79" s="58">
        <v>2.0597000000000001E-2</v>
      </c>
      <c r="K79" s="59">
        <v>81362.600000000006</v>
      </c>
      <c r="L79" s="59">
        <v>1675.8</v>
      </c>
      <c r="M79" s="61">
        <v>14.16</v>
      </c>
    </row>
    <row r="80" spans="1:13" x14ac:dyDescent="0.2">
      <c r="A80" s="3">
        <v>73</v>
      </c>
      <c r="B80" s="58">
        <v>3.4596000000000002E-2</v>
      </c>
      <c r="C80" s="58">
        <v>3.4007999999999997E-2</v>
      </c>
      <c r="D80" s="59">
        <v>69911</v>
      </c>
      <c r="E80" s="59">
        <v>2377.5</v>
      </c>
      <c r="F80" s="61">
        <v>11.34</v>
      </c>
      <c r="G80" s="3" t="s">
        <v>12</v>
      </c>
      <c r="H80" s="3">
        <v>73</v>
      </c>
      <c r="I80" s="58">
        <v>2.2617999999999999E-2</v>
      </c>
      <c r="J80" s="58">
        <v>2.2364999999999999E-2</v>
      </c>
      <c r="K80" s="59">
        <v>79686.8</v>
      </c>
      <c r="L80" s="59">
        <v>1782.2</v>
      </c>
      <c r="M80" s="61">
        <v>13.45</v>
      </c>
    </row>
    <row r="81" spans="1:13" x14ac:dyDescent="0.2">
      <c r="A81" s="3">
        <v>74</v>
      </c>
      <c r="B81" s="58">
        <v>3.8671999999999998E-2</v>
      </c>
      <c r="C81" s="58">
        <v>3.7939000000000001E-2</v>
      </c>
      <c r="D81" s="59">
        <v>67533.399999999994</v>
      </c>
      <c r="E81" s="59">
        <v>2562.1</v>
      </c>
      <c r="F81" s="61">
        <v>10.72</v>
      </c>
      <c r="G81" s="3" t="s">
        <v>12</v>
      </c>
      <c r="H81" s="3">
        <v>74</v>
      </c>
      <c r="I81" s="58">
        <v>2.6647000000000001E-2</v>
      </c>
      <c r="J81" s="58">
        <v>2.6297000000000001E-2</v>
      </c>
      <c r="K81" s="59">
        <v>77904.600000000006</v>
      </c>
      <c r="L81" s="59">
        <v>2048.6999999999998</v>
      </c>
      <c r="M81" s="61">
        <v>12.75</v>
      </c>
    </row>
    <row r="82" spans="1:13" x14ac:dyDescent="0.2">
      <c r="A82" s="3">
        <v>75</v>
      </c>
      <c r="B82" s="58">
        <v>4.2715000000000003E-2</v>
      </c>
      <c r="C82" s="58">
        <v>4.1821999999999998E-2</v>
      </c>
      <c r="D82" s="59">
        <v>64971.3</v>
      </c>
      <c r="E82" s="59">
        <v>2717.2</v>
      </c>
      <c r="F82" s="61">
        <v>10.119999999999999</v>
      </c>
      <c r="G82" s="3" t="s">
        <v>12</v>
      </c>
      <c r="H82" s="3">
        <v>75</v>
      </c>
      <c r="I82" s="58">
        <v>3.0251E-2</v>
      </c>
      <c r="J82" s="58">
        <v>2.98E-2</v>
      </c>
      <c r="K82" s="59">
        <v>75855.899999999994</v>
      </c>
      <c r="L82" s="59">
        <v>2260.5</v>
      </c>
      <c r="M82" s="61">
        <v>12.08</v>
      </c>
    </row>
    <row r="83" spans="1:13" x14ac:dyDescent="0.2">
      <c r="A83" s="3">
        <v>76</v>
      </c>
      <c r="B83" s="58">
        <v>4.9834999999999997E-2</v>
      </c>
      <c r="C83" s="58">
        <v>4.8624000000000001E-2</v>
      </c>
      <c r="D83" s="59">
        <v>62254.1</v>
      </c>
      <c r="E83" s="59">
        <v>3027</v>
      </c>
      <c r="F83" s="61">
        <v>9.5399999999999991</v>
      </c>
      <c r="G83" s="3" t="s">
        <v>12</v>
      </c>
      <c r="H83" s="3">
        <v>76</v>
      </c>
      <c r="I83" s="58">
        <v>3.2087999999999998E-2</v>
      </c>
      <c r="J83" s="58">
        <v>3.1580999999999998E-2</v>
      </c>
      <c r="K83" s="59">
        <v>73595.399999999994</v>
      </c>
      <c r="L83" s="59">
        <v>2324.1999999999998</v>
      </c>
      <c r="M83" s="61">
        <v>11.43</v>
      </c>
    </row>
    <row r="84" spans="1:13" x14ac:dyDescent="0.2">
      <c r="A84" s="3">
        <v>77</v>
      </c>
      <c r="B84" s="58">
        <v>5.5975999999999998E-2</v>
      </c>
      <c r="C84" s="58">
        <v>5.4452E-2</v>
      </c>
      <c r="D84" s="59">
        <v>59227.1</v>
      </c>
      <c r="E84" s="59">
        <v>3225</v>
      </c>
      <c r="F84" s="61">
        <v>9.01</v>
      </c>
      <c r="G84" s="3" t="s">
        <v>12</v>
      </c>
      <c r="H84" s="3">
        <v>77</v>
      </c>
      <c r="I84" s="58">
        <v>3.5813999999999999E-2</v>
      </c>
      <c r="J84" s="58">
        <v>3.5184E-2</v>
      </c>
      <c r="K84" s="59">
        <v>71271.199999999997</v>
      </c>
      <c r="L84" s="59">
        <v>2507.6</v>
      </c>
      <c r="M84" s="61">
        <v>10.79</v>
      </c>
    </row>
    <row r="85" spans="1:13" x14ac:dyDescent="0.2">
      <c r="A85" s="3">
        <v>78</v>
      </c>
      <c r="B85" s="58">
        <v>5.8890999999999999E-2</v>
      </c>
      <c r="C85" s="58">
        <v>5.7206E-2</v>
      </c>
      <c r="D85" s="59">
        <v>56002.1</v>
      </c>
      <c r="E85" s="59">
        <v>3203.7</v>
      </c>
      <c r="F85" s="61">
        <v>8.5</v>
      </c>
      <c r="G85" s="3" t="s">
        <v>12</v>
      </c>
      <c r="H85" s="3">
        <v>78</v>
      </c>
      <c r="I85" s="58">
        <v>4.0876999999999997E-2</v>
      </c>
      <c r="J85" s="58">
        <v>4.0058999999999997E-2</v>
      </c>
      <c r="K85" s="59">
        <v>68763.600000000006</v>
      </c>
      <c r="L85" s="59">
        <v>2754.6</v>
      </c>
      <c r="M85" s="61">
        <v>10.17</v>
      </c>
    </row>
    <row r="86" spans="1:13" x14ac:dyDescent="0.2">
      <c r="A86" s="3">
        <v>79</v>
      </c>
      <c r="B86" s="58">
        <v>7.1392999999999998E-2</v>
      </c>
      <c r="C86" s="58">
        <v>6.8931999999999993E-2</v>
      </c>
      <c r="D86" s="59">
        <v>52798.400000000001</v>
      </c>
      <c r="E86" s="59">
        <v>3639.5</v>
      </c>
      <c r="F86" s="61">
        <v>7.98</v>
      </c>
      <c r="G86" s="3" t="s">
        <v>12</v>
      </c>
      <c r="H86" s="3">
        <v>79</v>
      </c>
      <c r="I86" s="58">
        <v>4.4609000000000003E-2</v>
      </c>
      <c r="J86" s="58">
        <v>4.3636000000000001E-2</v>
      </c>
      <c r="K86" s="59">
        <v>66009</v>
      </c>
      <c r="L86" s="59">
        <v>2880.3</v>
      </c>
      <c r="M86" s="61">
        <v>9.57</v>
      </c>
    </row>
    <row r="87" spans="1:13" x14ac:dyDescent="0.2">
      <c r="A87" s="3">
        <v>80</v>
      </c>
      <c r="B87" s="58">
        <v>7.1929999999999994E-2</v>
      </c>
      <c r="C87" s="58">
        <v>6.9432999999999995E-2</v>
      </c>
      <c r="D87" s="59">
        <v>49158.9</v>
      </c>
      <c r="E87" s="59">
        <v>3413.2</v>
      </c>
      <c r="F87" s="61">
        <v>7.54</v>
      </c>
      <c r="G87" s="3" t="s">
        <v>12</v>
      </c>
      <c r="H87" s="3">
        <v>80</v>
      </c>
      <c r="I87" s="58">
        <v>5.0226E-2</v>
      </c>
      <c r="J87" s="58">
        <v>4.8994999999999997E-2</v>
      </c>
      <c r="K87" s="59">
        <v>63128.7</v>
      </c>
      <c r="L87" s="59">
        <v>3093</v>
      </c>
      <c r="M87" s="61">
        <v>8.98</v>
      </c>
    </row>
    <row r="88" spans="1:13" x14ac:dyDescent="0.2">
      <c r="A88" s="3">
        <v>81</v>
      </c>
      <c r="B88" s="58">
        <v>8.0639000000000002E-2</v>
      </c>
      <c r="C88" s="58">
        <v>7.7514E-2</v>
      </c>
      <c r="D88" s="59">
        <v>45745.599999999999</v>
      </c>
      <c r="E88" s="59">
        <v>3545.9</v>
      </c>
      <c r="F88" s="61">
        <v>7.06</v>
      </c>
      <c r="G88" s="3" t="s">
        <v>12</v>
      </c>
      <c r="H88" s="3">
        <v>81</v>
      </c>
      <c r="I88" s="58">
        <v>5.6247999999999999E-2</v>
      </c>
      <c r="J88" s="58">
        <v>5.4710000000000002E-2</v>
      </c>
      <c r="K88" s="59">
        <v>60035.6</v>
      </c>
      <c r="L88" s="59">
        <v>3284.5</v>
      </c>
      <c r="M88" s="61">
        <v>8.42</v>
      </c>
    </row>
    <row r="89" spans="1:13" x14ac:dyDescent="0.2">
      <c r="A89" s="3">
        <v>82</v>
      </c>
      <c r="B89" s="58">
        <v>8.9250999999999997E-2</v>
      </c>
      <c r="C89" s="58">
        <v>8.5438E-2</v>
      </c>
      <c r="D89" s="59">
        <v>42199.7</v>
      </c>
      <c r="E89" s="59">
        <v>3605.5</v>
      </c>
      <c r="F89" s="61">
        <v>6.61</v>
      </c>
      <c r="G89" s="3" t="s">
        <v>12</v>
      </c>
      <c r="H89" s="3">
        <v>82</v>
      </c>
      <c r="I89" s="58">
        <v>6.5200999999999995E-2</v>
      </c>
      <c r="J89" s="58">
        <v>6.3142000000000004E-2</v>
      </c>
      <c r="K89" s="59">
        <v>56751.1</v>
      </c>
      <c r="L89" s="59">
        <v>3583.4</v>
      </c>
      <c r="M89" s="61">
        <v>7.88</v>
      </c>
    </row>
    <row r="90" spans="1:13" x14ac:dyDescent="0.2">
      <c r="A90" s="3">
        <v>83</v>
      </c>
      <c r="B90" s="58">
        <v>0.10015499999999999</v>
      </c>
      <c r="C90" s="58">
        <v>9.5379000000000005E-2</v>
      </c>
      <c r="D90" s="59">
        <v>38594.300000000003</v>
      </c>
      <c r="E90" s="59">
        <v>3681.1</v>
      </c>
      <c r="F90" s="61">
        <v>6.18</v>
      </c>
      <c r="G90" s="3" t="s">
        <v>12</v>
      </c>
      <c r="H90" s="3">
        <v>83</v>
      </c>
      <c r="I90" s="58">
        <v>7.0627999999999996E-2</v>
      </c>
      <c r="J90" s="58">
        <v>6.8219000000000002E-2</v>
      </c>
      <c r="K90" s="59">
        <v>53167.7</v>
      </c>
      <c r="L90" s="59">
        <v>3627</v>
      </c>
      <c r="M90" s="61">
        <v>7.37</v>
      </c>
    </row>
    <row r="91" spans="1:13" x14ac:dyDescent="0.2">
      <c r="A91" s="3">
        <v>84</v>
      </c>
      <c r="B91" s="58">
        <v>0.109705</v>
      </c>
      <c r="C91" s="58">
        <v>0.104</v>
      </c>
      <c r="D91" s="59">
        <v>34913.199999999997</v>
      </c>
      <c r="E91" s="59">
        <v>3631</v>
      </c>
      <c r="F91" s="61">
        <v>5.78</v>
      </c>
      <c r="G91" s="3" t="s">
        <v>12</v>
      </c>
      <c r="H91" s="3">
        <v>84</v>
      </c>
      <c r="I91" s="58">
        <v>8.0938999999999997E-2</v>
      </c>
      <c r="J91" s="58">
        <v>7.7790999999999999E-2</v>
      </c>
      <c r="K91" s="59">
        <v>49540.7</v>
      </c>
      <c r="L91" s="59">
        <v>3853.8</v>
      </c>
      <c r="M91" s="61">
        <v>6.88</v>
      </c>
    </row>
    <row r="92" spans="1:13" x14ac:dyDescent="0.2">
      <c r="A92" s="3">
        <v>85</v>
      </c>
      <c r="B92" s="58">
        <v>0.122146</v>
      </c>
      <c r="C92" s="58">
        <v>0.115116</v>
      </c>
      <c r="D92" s="59">
        <v>31282.2</v>
      </c>
      <c r="E92" s="59">
        <v>3601.1</v>
      </c>
      <c r="F92" s="61">
        <v>5.4</v>
      </c>
      <c r="G92" s="3" t="s">
        <v>12</v>
      </c>
      <c r="H92" s="3">
        <v>85</v>
      </c>
      <c r="I92" s="58">
        <v>8.8534000000000002E-2</v>
      </c>
      <c r="J92" s="58">
        <v>8.4780999999999995E-2</v>
      </c>
      <c r="K92" s="59">
        <v>45686.9</v>
      </c>
      <c r="L92" s="59">
        <v>3873.4</v>
      </c>
      <c r="M92" s="61">
        <v>6.42</v>
      </c>
    </row>
    <row r="93" spans="1:13" x14ac:dyDescent="0.2">
      <c r="A93" s="3">
        <v>86</v>
      </c>
      <c r="B93" s="58">
        <v>0.13289999999999999</v>
      </c>
      <c r="C93" s="58">
        <v>0.12461899999999999</v>
      </c>
      <c r="D93" s="59">
        <v>27681.1</v>
      </c>
      <c r="E93" s="59">
        <v>3449.6</v>
      </c>
      <c r="F93" s="61">
        <v>5.03</v>
      </c>
      <c r="G93" s="3" t="s">
        <v>12</v>
      </c>
      <c r="H93" s="3">
        <v>86</v>
      </c>
      <c r="I93" s="58">
        <v>9.4049999999999995E-2</v>
      </c>
      <c r="J93" s="58">
        <v>8.9826000000000003E-2</v>
      </c>
      <c r="K93" s="59">
        <v>41813.5</v>
      </c>
      <c r="L93" s="59">
        <v>3755.9</v>
      </c>
      <c r="M93" s="61">
        <v>5.96</v>
      </c>
    </row>
    <row r="94" spans="1:13" x14ac:dyDescent="0.2">
      <c r="A94" s="3">
        <v>87</v>
      </c>
      <c r="B94" s="58">
        <v>0.15121699999999999</v>
      </c>
      <c r="C94" s="58">
        <v>0.14058699999999999</v>
      </c>
      <c r="D94" s="59">
        <v>24231.5</v>
      </c>
      <c r="E94" s="59">
        <v>3406.7</v>
      </c>
      <c r="F94" s="61">
        <v>4.68</v>
      </c>
      <c r="G94" s="3" t="s">
        <v>12</v>
      </c>
      <c r="H94" s="3">
        <v>87</v>
      </c>
      <c r="I94" s="58">
        <v>0.11097700000000001</v>
      </c>
      <c r="J94" s="58">
        <v>0.105143</v>
      </c>
      <c r="K94" s="59">
        <v>38057.5</v>
      </c>
      <c r="L94" s="59">
        <v>4001.5</v>
      </c>
      <c r="M94" s="61">
        <v>5.5</v>
      </c>
    </row>
    <row r="95" spans="1:13" x14ac:dyDescent="0.2">
      <c r="A95" s="3">
        <v>88</v>
      </c>
      <c r="B95" s="58">
        <v>0.15698699999999999</v>
      </c>
      <c r="C95" s="58">
        <v>0.145562</v>
      </c>
      <c r="D95" s="59">
        <v>20824.900000000001</v>
      </c>
      <c r="E95" s="59">
        <v>3031.3</v>
      </c>
      <c r="F95" s="61">
        <v>4.3600000000000003</v>
      </c>
      <c r="G95" s="3" t="s">
        <v>12</v>
      </c>
      <c r="H95" s="3">
        <v>88</v>
      </c>
      <c r="I95" s="58">
        <v>0.121197</v>
      </c>
      <c r="J95" s="58">
        <v>0.114272</v>
      </c>
      <c r="K95" s="59">
        <v>34056.1</v>
      </c>
      <c r="L95" s="59">
        <v>3891.7</v>
      </c>
      <c r="M95" s="61">
        <v>5.09</v>
      </c>
    </row>
    <row r="96" spans="1:13" x14ac:dyDescent="0.2">
      <c r="A96" s="3">
        <v>89</v>
      </c>
      <c r="B96" s="58">
        <v>0.20125399999999999</v>
      </c>
      <c r="C96" s="58">
        <v>0.18285399999999999</v>
      </c>
      <c r="D96" s="59">
        <v>17793.599999999999</v>
      </c>
      <c r="E96" s="59">
        <v>3253.6</v>
      </c>
      <c r="F96" s="61">
        <v>4.0199999999999996</v>
      </c>
      <c r="G96" s="3" t="s">
        <v>12</v>
      </c>
      <c r="H96" s="3">
        <v>89</v>
      </c>
      <c r="I96" s="58">
        <v>0.146984</v>
      </c>
      <c r="J96" s="58">
        <v>0.13692099999999999</v>
      </c>
      <c r="K96" s="59">
        <v>30164.400000000001</v>
      </c>
      <c r="L96" s="59">
        <v>4130.1000000000004</v>
      </c>
      <c r="M96" s="61">
        <v>4.68</v>
      </c>
    </row>
    <row r="97" spans="1:13" x14ac:dyDescent="0.2">
      <c r="A97" s="3">
        <v>90</v>
      </c>
      <c r="B97" s="58">
        <v>0.20849300000000001</v>
      </c>
      <c r="C97" s="58">
        <v>0.18881000000000001</v>
      </c>
      <c r="D97" s="59">
        <v>14540</v>
      </c>
      <c r="E97" s="59">
        <v>2745.3</v>
      </c>
      <c r="F97" s="61">
        <v>3.81</v>
      </c>
      <c r="G97" s="3" t="s">
        <v>12</v>
      </c>
      <c r="H97" s="3">
        <v>90</v>
      </c>
      <c r="I97" s="58">
        <v>0.163186</v>
      </c>
      <c r="J97" s="58">
        <v>0.15087500000000001</v>
      </c>
      <c r="K97" s="59">
        <v>26034.3</v>
      </c>
      <c r="L97" s="59">
        <v>3927.9</v>
      </c>
      <c r="M97" s="61">
        <v>4.3499999999999996</v>
      </c>
    </row>
    <row r="98" spans="1:13" x14ac:dyDescent="0.2">
      <c r="A98" s="3">
        <v>91</v>
      </c>
      <c r="B98" s="58">
        <v>0.21898500000000001</v>
      </c>
      <c r="C98" s="58">
        <v>0.19737399999999999</v>
      </c>
      <c r="D98" s="59">
        <v>11794.7</v>
      </c>
      <c r="E98" s="59">
        <v>2328</v>
      </c>
      <c r="F98" s="61">
        <v>3.58</v>
      </c>
      <c r="G98" s="3" t="s">
        <v>12</v>
      </c>
      <c r="H98" s="3">
        <v>91</v>
      </c>
      <c r="I98" s="58">
        <v>0.17507700000000001</v>
      </c>
      <c r="J98" s="58">
        <v>0.16098499999999999</v>
      </c>
      <c r="K98" s="59">
        <v>22106.3</v>
      </c>
      <c r="L98" s="59">
        <v>3558.8</v>
      </c>
      <c r="M98" s="61">
        <v>4.03</v>
      </c>
    </row>
    <row r="99" spans="1:13" x14ac:dyDescent="0.2">
      <c r="A99" s="3">
        <v>92</v>
      </c>
      <c r="B99" s="58">
        <v>0.23708899999999999</v>
      </c>
      <c r="C99" s="58">
        <v>0.21196200000000001</v>
      </c>
      <c r="D99" s="59">
        <v>9466.7000000000007</v>
      </c>
      <c r="E99" s="59">
        <v>2006.6</v>
      </c>
      <c r="F99" s="61">
        <v>3.33</v>
      </c>
      <c r="G99" s="3" t="s">
        <v>12</v>
      </c>
      <c r="H99" s="3">
        <v>92</v>
      </c>
      <c r="I99" s="58">
        <v>0.199736</v>
      </c>
      <c r="J99" s="58">
        <v>0.18160000000000001</v>
      </c>
      <c r="K99" s="59">
        <v>18547.599999999999</v>
      </c>
      <c r="L99" s="59">
        <v>3368.2</v>
      </c>
      <c r="M99" s="61">
        <v>3.71</v>
      </c>
    </row>
    <row r="100" spans="1:13" x14ac:dyDescent="0.2">
      <c r="A100" s="3">
        <v>93</v>
      </c>
      <c r="B100" s="58">
        <v>0.26835900000000001</v>
      </c>
      <c r="C100" s="58">
        <v>0.23660999999999999</v>
      </c>
      <c r="D100" s="59">
        <v>7460.1</v>
      </c>
      <c r="E100" s="59">
        <v>1765.1</v>
      </c>
      <c r="F100" s="61">
        <v>3.1</v>
      </c>
      <c r="G100" s="3" t="s">
        <v>12</v>
      </c>
      <c r="H100" s="3">
        <v>93</v>
      </c>
      <c r="I100" s="58">
        <v>0.22419</v>
      </c>
      <c r="J100" s="58">
        <v>0.20159199999999999</v>
      </c>
      <c r="K100" s="59">
        <v>15179.3</v>
      </c>
      <c r="L100" s="59">
        <v>3060</v>
      </c>
      <c r="M100" s="61">
        <v>3.42</v>
      </c>
    </row>
    <row r="101" spans="1:13" x14ac:dyDescent="0.2">
      <c r="A101" s="3">
        <v>94</v>
      </c>
      <c r="B101" s="58">
        <v>0.28451599999999999</v>
      </c>
      <c r="C101" s="58">
        <v>0.249082</v>
      </c>
      <c r="D101" s="59">
        <v>5695</v>
      </c>
      <c r="E101" s="59">
        <v>1418.5</v>
      </c>
      <c r="F101" s="61">
        <v>2.9</v>
      </c>
      <c r="G101" s="3" t="s">
        <v>12</v>
      </c>
      <c r="H101" s="3">
        <v>94</v>
      </c>
      <c r="I101" s="58">
        <v>0.25570100000000001</v>
      </c>
      <c r="J101" s="58">
        <v>0.226715</v>
      </c>
      <c r="K101" s="59">
        <v>12119.3</v>
      </c>
      <c r="L101" s="59">
        <v>2747.6</v>
      </c>
      <c r="M101" s="61">
        <v>3.16</v>
      </c>
    </row>
    <row r="102" spans="1:13" x14ac:dyDescent="0.2">
      <c r="A102" s="3">
        <v>95</v>
      </c>
      <c r="B102" s="58">
        <v>0.31900499999999998</v>
      </c>
      <c r="C102" s="58">
        <v>0.27512199999999998</v>
      </c>
      <c r="D102" s="59">
        <v>4276.5</v>
      </c>
      <c r="E102" s="59">
        <v>1176.5</v>
      </c>
      <c r="F102" s="61">
        <v>2.7</v>
      </c>
      <c r="G102" s="3" t="s">
        <v>12</v>
      </c>
      <c r="H102" s="3">
        <v>95</v>
      </c>
      <c r="I102" s="58">
        <v>0.26771699999999998</v>
      </c>
      <c r="J102" s="58">
        <v>0.23611099999999999</v>
      </c>
      <c r="K102" s="59">
        <v>9371.7000000000007</v>
      </c>
      <c r="L102" s="59">
        <v>2212.8000000000002</v>
      </c>
      <c r="M102" s="61">
        <v>2.94</v>
      </c>
    </row>
    <row r="103" spans="1:13" x14ac:dyDescent="0.2">
      <c r="A103" s="3">
        <v>96</v>
      </c>
      <c r="B103" s="58">
        <v>0.36138599999999999</v>
      </c>
      <c r="C103" s="58">
        <v>0.30608000000000002</v>
      </c>
      <c r="D103" s="59">
        <v>3099.9</v>
      </c>
      <c r="E103" s="59">
        <v>948.8</v>
      </c>
      <c r="F103" s="61">
        <v>2.5299999999999998</v>
      </c>
      <c r="G103" s="3" t="s">
        <v>12</v>
      </c>
      <c r="H103" s="3">
        <v>96</v>
      </c>
      <c r="I103" s="58">
        <v>0.30687199999999998</v>
      </c>
      <c r="J103" s="58">
        <v>0.26605000000000001</v>
      </c>
      <c r="K103" s="59">
        <v>7158.9</v>
      </c>
      <c r="L103" s="59">
        <v>1904.6</v>
      </c>
      <c r="M103" s="61">
        <v>2.69</v>
      </c>
    </row>
    <row r="104" spans="1:13" x14ac:dyDescent="0.2">
      <c r="A104" s="3">
        <v>97</v>
      </c>
      <c r="B104" s="58">
        <v>0.36118600000000001</v>
      </c>
      <c r="C104" s="58">
        <v>0.30593599999999999</v>
      </c>
      <c r="D104" s="59">
        <v>2151.1</v>
      </c>
      <c r="E104" s="59">
        <v>658.1</v>
      </c>
      <c r="F104" s="61">
        <v>2.4300000000000002</v>
      </c>
      <c r="G104" s="3" t="s">
        <v>12</v>
      </c>
      <c r="H104" s="3">
        <v>97</v>
      </c>
      <c r="I104" s="58">
        <v>0.350771</v>
      </c>
      <c r="J104" s="58">
        <v>0.298431</v>
      </c>
      <c r="K104" s="59">
        <v>5254.3</v>
      </c>
      <c r="L104" s="59">
        <v>1568</v>
      </c>
      <c r="M104" s="61">
        <v>2.48</v>
      </c>
    </row>
    <row r="105" spans="1:13" x14ac:dyDescent="0.2">
      <c r="A105" s="3">
        <v>98</v>
      </c>
      <c r="B105" s="58">
        <v>0.43965500000000002</v>
      </c>
      <c r="C105" s="58">
        <v>0.36042400000000002</v>
      </c>
      <c r="D105" s="59">
        <v>1493</v>
      </c>
      <c r="E105" s="59">
        <v>538.1</v>
      </c>
      <c r="F105" s="61">
        <v>2.2799999999999998</v>
      </c>
      <c r="G105" s="3" t="s">
        <v>12</v>
      </c>
      <c r="H105" s="3">
        <v>98</v>
      </c>
      <c r="I105" s="58">
        <v>0.35364899999999999</v>
      </c>
      <c r="J105" s="58">
        <v>0.30051099999999997</v>
      </c>
      <c r="K105" s="59">
        <v>3686.2</v>
      </c>
      <c r="L105" s="59">
        <v>1107.8</v>
      </c>
      <c r="M105" s="61">
        <v>2.33</v>
      </c>
    </row>
    <row r="106" spans="1:13" x14ac:dyDescent="0.2">
      <c r="A106" s="3">
        <v>99</v>
      </c>
      <c r="B106" s="58">
        <v>0.36538500000000002</v>
      </c>
      <c r="C106" s="58">
        <v>0.30894300000000002</v>
      </c>
      <c r="D106" s="59">
        <v>954.9</v>
      </c>
      <c r="E106" s="59">
        <v>295</v>
      </c>
      <c r="F106" s="61">
        <v>2.2799999999999998</v>
      </c>
      <c r="G106" s="3" t="s">
        <v>12</v>
      </c>
      <c r="H106" s="3">
        <v>99</v>
      </c>
      <c r="I106" s="58">
        <v>0.41123900000000002</v>
      </c>
      <c r="J106" s="58">
        <v>0.34110200000000002</v>
      </c>
      <c r="K106" s="59">
        <v>2578.5</v>
      </c>
      <c r="L106" s="59">
        <v>879.5</v>
      </c>
      <c r="M106" s="61">
        <v>2.11</v>
      </c>
    </row>
    <row r="107" spans="1:13" x14ac:dyDescent="0.2">
      <c r="A107" s="3">
        <v>100</v>
      </c>
      <c r="B107" s="3">
        <v>0.52702700000000002</v>
      </c>
      <c r="C107" s="3">
        <v>0.41711199999999998</v>
      </c>
      <c r="D107" s="3">
        <v>659.9</v>
      </c>
      <c r="E107" s="3">
        <v>275.2</v>
      </c>
      <c r="F107" s="3">
        <v>2.08</v>
      </c>
      <c r="G107" s="3" t="s">
        <v>12</v>
      </c>
      <c r="H107" s="3">
        <v>100</v>
      </c>
      <c r="I107" s="3">
        <v>0.46692600000000001</v>
      </c>
      <c r="J107" s="3">
        <v>0.37854900000000002</v>
      </c>
      <c r="K107" s="3">
        <v>1699</v>
      </c>
      <c r="L107" s="3">
        <v>643.1</v>
      </c>
      <c r="M107" s="3">
        <v>1.95</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4.9829999999999996E-3</v>
      </c>
      <c r="C7" s="58">
        <v>4.9709999999999997E-3</v>
      </c>
      <c r="D7" s="59">
        <v>100000</v>
      </c>
      <c r="E7" s="59">
        <v>497.1</v>
      </c>
      <c r="F7" s="61">
        <v>76.56</v>
      </c>
      <c r="G7" s="3" t="s">
        <v>12</v>
      </c>
      <c r="H7" s="3">
        <v>0</v>
      </c>
      <c r="I7" s="58">
        <v>3.9899999999999996E-3</v>
      </c>
      <c r="J7" s="58">
        <v>3.9820000000000003E-3</v>
      </c>
      <c r="K7" s="59">
        <v>100000</v>
      </c>
      <c r="L7" s="59">
        <v>398.2</v>
      </c>
      <c r="M7" s="61">
        <v>80.930000000000007</v>
      </c>
    </row>
    <row r="8" spans="1:13" x14ac:dyDescent="0.2">
      <c r="A8" s="3">
        <v>1</v>
      </c>
      <c r="B8" s="58">
        <v>3.4499999999999998E-4</v>
      </c>
      <c r="C8" s="58">
        <v>3.4499999999999998E-4</v>
      </c>
      <c r="D8" s="59">
        <v>99502.9</v>
      </c>
      <c r="E8" s="59">
        <v>34.4</v>
      </c>
      <c r="F8" s="61">
        <v>75.94</v>
      </c>
      <c r="G8" s="3" t="s">
        <v>12</v>
      </c>
      <c r="H8" s="3">
        <v>1</v>
      </c>
      <c r="I8" s="58">
        <v>3.6400000000000001E-4</v>
      </c>
      <c r="J8" s="58">
        <v>3.6400000000000001E-4</v>
      </c>
      <c r="K8" s="59">
        <v>99601.8</v>
      </c>
      <c r="L8" s="59">
        <v>36.299999999999997</v>
      </c>
      <c r="M8" s="61">
        <v>80.25</v>
      </c>
    </row>
    <row r="9" spans="1:13" x14ac:dyDescent="0.2">
      <c r="A9" s="3">
        <v>2</v>
      </c>
      <c r="B9" s="58">
        <v>2.0599999999999999E-4</v>
      </c>
      <c r="C9" s="58">
        <v>2.0599999999999999E-4</v>
      </c>
      <c r="D9" s="59">
        <v>99468.5</v>
      </c>
      <c r="E9" s="59">
        <v>20.5</v>
      </c>
      <c r="F9" s="61">
        <v>74.97</v>
      </c>
      <c r="G9" s="3" t="s">
        <v>12</v>
      </c>
      <c r="H9" s="3">
        <v>2</v>
      </c>
      <c r="I9" s="58">
        <v>8.7000000000000001E-5</v>
      </c>
      <c r="J9" s="58">
        <v>8.7000000000000001E-5</v>
      </c>
      <c r="K9" s="59">
        <v>99565.5</v>
      </c>
      <c r="L9" s="59">
        <v>8.6999999999999993</v>
      </c>
      <c r="M9" s="61">
        <v>79.28</v>
      </c>
    </row>
    <row r="10" spans="1:13" x14ac:dyDescent="0.2">
      <c r="A10" s="3">
        <v>3</v>
      </c>
      <c r="B10" s="58">
        <v>3.0600000000000001E-4</v>
      </c>
      <c r="C10" s="58">
        <v>3.0600000000000001E-4</v>
      </c>
      <c r="D10" s="59">
        <v>99448</v>
      </c>
      <c r="E10" s="59">
        <v>30.5</v>
      </c>
      <c r="F10" s="61">
        <v>73.98</v>
      </c>
      <c r="G10" s="3" t="s">
        <v>12</v>
      </c>
      <c r="H10" s="3">
        <v>3</v>
      </c>
      <c r="I10" s="58">
        <v>6.4999999999999994E-5</v>
      </c>
      <c r="J10" s="58">
        <v>6.4999999999999994E-5</v>
      </c>
      <c r="K10" s="59">
        <v>99556.800000000003</v>
      </c>
      <c r="L10" s="59">
        <v>6.5</v>
      </c>
      <c r="M10" s="61">
        <v>78.290000000000006</v>
      </c>
    </row>
    <row r="11" spans="1:13" x14ac:dyDescent="0.2">
      <c r="A11" s="3">
        <v>4</v>
      </c>
      <c r="B11" s="58">
        <v>2.0000000000000002E-5</v>
      </c>
      <c r="C11" s="58">
        <v>2.0000000000000002E-5</v>
      </c>
      <c r="D11" s="59">
        <v>99417.600000000006</v>
      </c>
      <c r="E11" s="59">
        <v>2</v>
      </c>
      <c r="F11" s="61">
        <v>73.010000000000005</v>
      </c>
      <c r="G11" s="3" t="s">
        <v>12</v>
      </c>
      <c r="H11" s="3">
        <v>4</v>
      </c>
      <c r="I11" s="58">
        <v>1.2799999999999999E-4</v>
      </c>
      <c r="J11" s="58">
        <v>1.2799999999999999E-4</v>
      </c>
      <c r="K11" s="59">
        <v>99550.3</v>
      </c>
      <c r="L11" s="59">
        <v>12.7</v>
      </c>
      <c r="M11" s="61">
        <v>77.290000000000006</v>
      </c>
    </row>
    <row r="12" spans="1:13" x14ac:dyDescent="0.2">
      <c r="A12" s="3">
        <v>5</v>
      </c>
      <c r="B12" s="58">
        <v>1.56E-4</v>
      </c>
      <c r="C12" s="58">
        <v>1.56E-4</v>
      </c>
      <c r="D12" s="59">
        <v>99415.6</v>
      </c>
      <c r="E12" s="59">
        <v>15.5</v>
      </c>
      <c r="F12" s="61">
        <v>72.010000000000005</v>
      </c>
      <c r="G12" s="3" t="s">
        <v>12</v>
      </c>
      <c r="H12" s="3">
        <v>5</v>
      </c>
      <c r="I12" s="58">
        <v>1.03E-4</v>
      </c>
      <c r="J12" s="58">
        <v>1.03E-4</v>
      </c>
      <c r="K12" s="59">
        <v>99537.5</v>
      </c>
      <c r="L12" s="59">
        <v>10.199999999999999</v>
      </c>
      <c r="M12" s="61">
        <v>76.3</v>
      </c>
    </row>
    <row r="13" spans="1:13" x14ac:dyDescent="0.2">
      <c r="A13" s="3">
        <v>6</v>
      </c>
      <c r="B13" s="58">
        <v>9.5000000000000005E-5</v>
      </c>
      <c r="C13" s="58">
        <v>9.5000000000000005E-5</v>
      </c>
      <c r="D13" s="59">
        <v>99400.1</v>
      </c>
      <c r="E13" s="59">
        <v>9.4</v>
      </c>
      <c r="F13" s="61">
        <v>71.02</v>
      </c>
      <c r="G13" s="3" t="s">
        <v>12</v>
      </c>
      <c r="H13" s="3">
        <v>6</v>
      </c>
      <c r="I13" s="58">
        <v>7.8999999999999996E-5</v>
      </c>
      <c r="J13" s="58">
        <v>7.8999999999999996E-5</v>
      </c>
      <c r="K13" s="59">
        <v>99527.3</v>
      </c>
      <c r="L13" s="59">
        <v>7.9</v>
      </c>
      <c r="M13" s="61">
        <v>75.31</v>
      </c>
    </row>
    <row r="14" spans="1:13" x14ac:dyDescent="0.2">
      <c r="A14" s="3">
        <v>7</v>
      </c>
      <c r="B14" s="58">
        <v>1.2799999999999999E-4</v>
      </c>
      <c r="C14" s="58">
        <v>1.2799999999999999E-4</v>
      </c>
      <c r="D14" s="59">
        <v>99390.7</v>
      </c>
      <c r="E14" s="59">
        <v>12.7</v>
      </c>
      <c r="F14" s="61">
        <v>70.03</v>
      </c>
      <c r="G14" s="3" t="s">
        <v>12</v>
      </c>
      <c r="H14" s="3">
        <v>7</v>
      </c>
      <c r="I14" s="58">
        <v>9.6000000000000002E-5</v>
      </c>
      <c r="J14" s="58">
        <v>9.6000000000000002E-5</v>
      </c>
      <c r="K14" s="59">
        <v>99519.4</v>
      </c>
      <c r="L14" s="59">
        <v>9.5</v>
      </c>
      <c r="M14" s="61">
        <v>74.31</v>
      </c>
    </row>
    <row r="15" spans="1:13" x14ac:dyDescent="0.2">
      <c r="A15" s="3">
        <v>8</v>
      </c>
      <c r="B15" s="58">
        <v>1.25E-4</v>
      </c>
      <c r="C15" s="58">
        <v>1.25E-4</v>
      </c>
      <c r="D15" s="59">
        <v>99378</v>
      </c>
      <c r="E15" s="59">
        <v>12.4</v>
      </c>
      <c r="F15" s="61">
        <v>69.040000000000006</v>
      </c>
      <c r="G15" s="3" t="s">
        <v>12</v>
      </c>
      <c r="H15" s="3">
        <v>8</v>
      </c>
      <c r="I15" s="58">
        <v>5.7000000000000003E-5</v>
      </c>
      <c r="J15" s="58">
        <v>5.7000000000000003E-5</v>
      </c>
      <c r="K15" s="59">
        <v>99509.9</v>
      </c>
      <c r="L15" s="59">
        <v>5.6</v>
      </c>
      <c r="M15" s="61">
        <v>73.319999999999993</v>
      </c>
    </row>
    <row r="16" spans="1:13" x14ac:dyDescent="0.2">
      <c r="A16" s="3">
        <v>9</v>
      </c>
      <c r="B16" s="58">
        <v>7.1000000000000005E-5</v>
      </c>
      <c r="C16" s="58">
        <v>7.1000000000000005E-5</v>
      </c>
      <c r="D16" s="59">
        <v>99365.5</v>
      </c>
      <c r="E16" s="59">
        <v>7</v>
      </c>
      <c r="F16" s="61">
        <v>68.040000000000006</v>
      </c>
      <c r="G16" s="3" t="s">
        <v>12</v>
      </c>
      <c r="H16" s="3">
        <v>9</v>
      </c>
      <c r="I16" s="58">
        <v>7.4999999999999993E-5</v>
      </c>
      <c r="J16" s="58">
        <v>7.4999999999999993E-5</v>
      </c>
      <c r="K16" s="59">
        <v>99504.2</v>
      </c>
      <c r="L16" s="59">
        <v>7.4</v>
      </c>
      <c r="M16" s="61">
        <v>72.33</v>
      </c>
    </row>
    <row r="17" spans="1:13" x14ac:dyDescent="0.2">
      <c r="A17" s="3">
        <v>10</v>
      </c>
      <c r="B17" s="58">
        <v>6.9999999999999994E-5</v>
      </c>
      <c r="C17" s="58">
        <v>6.9999999999999994E-5</v>
      </c>
      <c r="D17" s="59">
        <v>99358.5</v>
      </c>
      <c r="E17" s="59">
        <v>7</v>
      </c>
      <c r="F17" s="61">
        <v>67.05</v>
      </c>
      <c r="G17" s="3" t="s">
        <v>12</v>
      </c>
      <c r="H17" s="3">
        <v>10</v>
      </c>
      <c r="I17" s="58">
        <v>9.2999999999999997E-5</v>
      </c>
      <c r="J17" s="58">
        <v>9.2999999999999997E-5</v>
      </c>
      <c r="K17" s="59">
        <v>99496.8</v>
      </c>
      <c r="L17" s="59">
        <v>9.1999999999999993</v>
      </c>
      <c r="M17" s="61">
        <v>71.33</v>
      </c>
    </row>
    <row r="18" spans="1:13" x14ac:dyDescent="0.2">
      <c r="A18" s="3">
        <v>11</v>
      </c>
      <c r="B18" s="58">
        <v>1.21E-4</v>
      </c>
      <c r="C18" s="58">
        <v>1.21E-4</v>
      </c>
      <c r="D18" s="59">
        <v>99351.5</v>
      </c>
      <c r="E18" s="59">
        <v>12</v>
      </c>
      <c r="F18" s="61">
        <v>66.05</v>
      </c>
      <c r="G18" s="3" t="s">
        <v>12</v>
      </c>
      <c r="H18" s="3">
        <v>11</v>
      </c>
      <c r="I18" s="58">
        <v>7.2000000000000002E-5</v>
      </c>
      <c r="J18" s="58">
        <v>7.2000000000000002E-5</v>
      </c>
      <c r="K18" s="59">
        <v>99487.6</v>
      </c>
      <c r="L18" s="59">
        <v>7.2</v>
      </c>
      <c r="M18" s="61">
        <v>70.34</v>
      </c>
    </row>
    <row r="19" spans="1:13" x14ac:dyDescent="0.2">
      <c r="A19" s="3">
        <v>12</v>
      </c>
      <c r="B19" s="58">
        <v>1.18E-4</v>
      </c>
      <c r="C19" s="58">
        <v>1.18E-4</v>
      </c>
      <c r="D19" s="59">
        <v>99339.5</v>
      </c>
      <c r="E19" s="59">
        <v>11.7</v>
      </c>
      <c r="F19" s="61">
        <v>65.06</v>
      </c>
      <c r="G19" s="3" t="s">
        <v>12</v>
      </c>
      <c r="H19" s="3">
        <v>12</v>
      </c>
      <c r="I19" s="58">
        <v>1.2300000000000001E-4</v>
      </c>
      <c r="J19" s="58">
        <v>1.2300000000000001E-4</v>
      </c>
      <c r="K19" s="59">
        <v>99480.4</v>
      </c>
      <c r="L19" s="59">
        <v>12.2</v>
      </c>
      <c r="M19" s="61">
        <v>69.34</v>
      </c>
    </row>
    <row r="20" spans="1:13" x14ac:dyDescent="0.2">
      <c r="A20" s="3">
        <v>13</v>
      </c>
      <c r="B20" s="58">
        <v>1.3300000000000001E-4</v>
      </c>
      <c r="C20" s="58">
        <v>1.3300000000000001E-4</v>
      </c>
      <c r="D20" s="59">
        <v>99327.8</v>
      </c>
      <c r="E20" s="59">
        <v>13.2</v>
      </c>
      <c r="F20" s="61">
        <v>64.069999999999993</v>
      </c>
      <c r="G20" s="3" t="s">
        <v>12</v>
      </c>
      <c r="H20" s="3">
        <v>13</v>
      </c>
      <c r="I20" s="58">
        <v>1.55E-4</v>
      </c>
      <c r="J20" s="58">
        <v>1.55E-4</v>
      </c>
      <c r="K20" s="59">
        <v>99468.2</v>
      </c>
      <c r="L20" s="59">
        <v>15.4</v>
      </c>
      <c r="M20" s="61">
        <v>68.349999999999994</v>
      </c>
    </row>
    <row r="21" spans="1:13" x14ac:dyDescent="0.2">
      <c r="A21" s="3">
        <v>14</v>
      </c>
      <c r="B21" s="58">
        <v>1.8000000000000001E-4</v>
      </c>
      <c r="C21" s="58">
        <v>1.8000000000000001E-4</v>
      </c>
      <c r="D21" s="59">
        <v>99314.6</v>
      </c>
      <c r="E21" s="59">
        <v>17.899999999999999</v>
      </c>
      <c r="F21" s="61">
        <v>63.08</v>
      </c>
      <c r="G21" s="3" t="s">
        <v>12</v>
      </c>
      <c r="H21" s="3">
        <v>14</v>
      </c>
      <c r="I21" s="58">
        <v>1.2E-4</v>
      </c>
      <c r="J21" s="58">
        <v>1.2E-4</v>
      </c>
      <c r="K21" s="59">
        <v>99452.800000000003</v>
      </c>
      <c r="L21" s="59">
        <v>12</v>
      </c>
      <c r="M21" s="61">
        <v>67.36</v>
      </c>
    </row>
    <row r="22" spans="1:13" x14ac:dyDescent="0.2">
      <c r="A22" s="3">
        <v>15</v>
      </c>
      <c r="B22" s="58">
        <v>3.0899999999999998E-4</v>
      </c>
      <c r="C22" s="58">
        <v>3.0899999999999998E-4</v>
      </c>
      <c r="D22" s="59">
        <v>99296.7</v>
      </c>
      <c r="E22" s="59">
        <v>30.7</v>
      </c>
      <c r="F22" s="61">
        <v>62.09</v>
      </c>
      <c r="G22" s="3" t="s">
        <v>12</v>
      </c>
      <c r="H22" s="3">
        <v>15</v>
      </c>
      <c r="I22" s="58">
        <v>1.9100000000000001E-4</v>
      </c>
      <c r="J22" s="58">
        <v>1.9100000000000001E-4</v>
      </c>
      <c r="K22" s="59">
        <v>99440.9</v>
      </c>
      <c r="L22" s="59">
        <v>19</v>
      </c>
      <c r="M22" s="61">
        <v>66.37</v>
      </c>
    </row>
    <row r="23" spans="1:13" x14ac:dyDescent="0.2">
      <c r="A23" s="3">
        <v>16</v>
      </c>
      <c r="B23" s="58">
        <v>3.9500000000000001E-4</v>
      </c>
      <c r="C23" s="58">
        <v>3.9500000000000001E-4</v>
      </c>
      <c r="D23" s="59">
        <v>99266</v>
      </c>
      <c r="E23" s="59">
        <v>39.200000000000003</v>
      </c>
      <c r="F23" s="61">
        <v>61.11</v>
      </c>
      <c r="G23" s="3" t="s">
        <v>12</v>
      </c>
      <c r="H23" s="3">
        <v>16</v>
      </c>
      <c r="I23" s="58">
        <v>1.74E-4</v>
      </c>
      <c r="J23" s="58">
        <v>1.74E-4</v>
      </c>
      <c r="K23" s="59">
        <v>99421.9</v>
      </c>
      <c r="L23" s="59">
        <v>17.3</v>
      </c>
      <c r="M23" s="61">
        <v>65.38</v>
      </c>
    </row>
    <row r="24" spans="1:13" x14ac:dyDescent="0.2">
      <c r="A24" s="3">
        <v>17</v>
      </c>
      <c r="B24" s="58">
        <v>6.4700000000000001E-4</v>
      </c>
      <c r="C24" s="58">
        <v>6.4700000000000001E-4</v>
      </c>
      <c r="D24" s="59">
        <v>99226.8</v>
      </c>
      <c r="E24" s="59">
        <v>64.2</v>
      </c>
      <c r="F24" s="61">
        <v>60.13</v>
      </c>
      <c r="G24" s="3" t="s">
        <v>12</v>
      </c>
      <c r="H24" s="3">
        <v>17</v>
      </c>
      <c r="I24" s="58">
        <v>2.7900000000000001E-4</v>
      </c>
      <c r="J24" s="58">
        <v>2.7900000000000001E-4</v>
      </c>
      <c r="K24" s="59">
        <v>99404.5</v>
      </c>
      <c r="L24" s="59">
        <v>27.8</v>
      </c>
      <c r="M24" s="61">
        <v>64.39</v>
      </c>
    </row>
    <row r="25" spans="1:13" x14ac:dyDescent="0.2">
      <c r="A25" s="3">
        <v>18</v>
      </c>
      <c r="B25" s="58">
        <v>8.3900000000000001E-4</v>
      </c>
      <c r="C25" s="58">
        <v>8.3799999999999999E-4</v>
      </c>
      <c r="D25" s="59">
        <v>99162.6</v>
      </c>
      <c r="E25" s="59">
        <v>83.1</v>
      </c>
      <c r="F25" s="61">
        <v>59.17</v>
      </c>
      <c r="G25" s="3" t="s">
        <v>12</v>
      </c>
      <c r="H25" s="3">
        <v>18</v>
      </c>
      <c r="I25" s="58">
        <v>2.9799999999999998E-4</v>
      </c>
      <c r="J25" s="58">
        <v>2.9799999999999998E-4</v>
      </c>
      <c r="K25" s="59">
        <v>99376.8</v>
      </c>
      <c r="L25" s="59">
        <v>29.6</v>
      </c>
      <c r="M25" s="61">
        <v>63.41</v>
      </c>
    </row>
    <row r="26" spans="1:13" x14ac:dyDescent="0.2">
      <c r="A26" s="3">
        <v>19</v>
      </c>
      <c r="B26" s="58">
        <v>8.4900000000000004E-4</v>
      </c>
      <c r="C26" s="58">
        <v>8.4900000000000004E-4</v>
      </c>
      <c r="D26" s="59">
        <v>99079.5</v>
      </c>
      <c r="E26" s="59">
        <v>84.1</v>
      </c>
      <c r="F26" s="61">
        <v>58.22</v>
      </c>
      <c r="G26" s="3" t="s">
        <v>12</v>
      </c>
      <c r="H26" s="3">
        <v>19</v>
      </c>
      <c r="I26" s="58">
        <v>2.2100000000000001E-4</v>
      </c>
      <c r="J26" s="58">
        <v>2.2100000000000001E-4</v>
      </c>
      <c r="K26" s="59">
        <v>99347.199999999997</v>
      </c>
      <c r="L26" s="59">
        <v>22</v>
      </c>
      <c r="M26" s="61">
        <v>62.43</v>
      </c>
    </row>
    <row r="27" spans="1:13" x14ac:dyDescent="0.2">
      <c r="A27" s="3">
        <v>20</v>
      </c>
      <c r="B27" s="58">
        <v>7.4700000000000005E-4</v>
      </c>
      <c r="C27" s="58">
        <v>7.4600000000000003E-4</v>
      </c>
      <c r="D27" s="59">
        <v>98995.4</v>
      </c>
      <c r="E27" s="59">
        <v>73.900000000000006</v>
      </c>
      <c r="F27" s="61">
        <v>57.27</v>
      </c>
      <c r="G27" s="3" t="s">
        <v>12</v>
      </c>
      <c r="H27" s="3">
        <v>20</v>
      </c>
      <c r="I27" s="58">
        <v>2.5399999999999999E-4</v>
      </c>
      <c r="J27" s="58">
        <v>2.5399999999999999E-4</v>
      </c>
      <c r="K27" s="59">
        <v>99325.2</v>
      </c>
      <c r="L27" s="59">
        <v>25.2</v>
      </c>
      <c r="M27" s="61">
        <v>61.44</v>
      </c>
    </row>
    <row r="28" spans="1:13" x14ac:dyDescent="0.2">
      <c r="A28" s="3">
        <v>21</v>
      </c>
      <c r="B28" s="58">
        <v>8.2600000000000002E-4</v>
      </c>
      <c r="C28" s="58">
        <v>8.2600000000000002E-4</v>
      </c>
      <c r="D28" s="59">
        <v>98921.5</v>
      </c>
      <c r="E28" s="59">
        <v>81.7</v>
      </c>
      <c r="F28" s="61">
        <v>56.31</v>
      </c>
      <c r="G28" s="3" t="s">
        <v>12</v>
      </c>
      <c r="H28" s="3">
        <v>21</v>
      </c>
      <c r="I28" s="58">
        <v>2.9399999999999999E-4</v>
      </c>
      <c r="J28" s="58">
        <v>2.9399999999999999E-4</v>
      </c>
      <c r="K28" s="59">
        <v>99300</v>
      </c>
      <c r="L28" s="59">
        <v>29.2</v>
      </c>
      <c r="M28" s="61">
        <v>60.46</v>
      </c>
    </row>
    <row r="29" spans="1:13" x14ac:dyDescent="0.2">
      <c r="A29" s="3">
        <v>22</v>
      </c>
      <c r="B29" s="58">
        <v>7.1100000000000004E-4</v>
      </c>
      <c r="C29" s="58">
        <v>7.1000000000000002E-4</v>
      </c>
      <c r="D29" s="59">
        <v>98839.8</v>
      </c>
      <c r="E29" s="59">
        <v>70.2</v>
      </c>
      <c r="F29" s="61">
        <v>55.36</v>
      </c>
      <c r="G29" s="3" t="s">
        <v>12</v>
      </c>
      <c r="H29" s="3">
        <v>22</v>
      </c>
      <c r="I29" s="58">
        <v>1.4300000000000001E-4</v>
      </c>
      <c r="J29" s="58">
        <v>1.4300000000000001E-4</v>
      </c>
      <c r="K29" s="59">
        <v>99270.8</v>
      </c>
      <c r="L29" s="59">
        <v>14.2</v>
      </c>
      <c r="M29" s="61">
        <v>59.48</v>
      </c>
    </row>
    <row r="30" spans="1:13" x14ac:dyDescent="0.2">
      <c r="A30" s="3">
        <v>23</v>
      </c>
      <c r="B30" s="58">
        <v>9.7999999999999997E-4</v>
      </c>
      <c r="C30" s="58">
        <v>9.7999999999999997E-4</v>
      </c>
      <c r="D30" s="59">
        <v>98769.600000000006</v>
      </c>
      <c r="E30" s="59">
        <v>96.8</v>
      </c>
      <c r="F30" s="61">
        <v>54.4</v>
      </c>
      <c r="G30" s="3" t="s">
        <v>12</v>
      </c>
      <c r="H30" s="3">
        <v>23</v>
      </c>
      <c r="I30" s="58">
        <v>2.9E-4</v>
      </c>
      <c r="J30" s="58">
        <v>2.9E-4</v>
      </c>
      <c r="K30" s="59">
        <v>99256.6</v>
      </c>
      <c r="L30" s="59">
        <v>28.8</v>
      </c>
      <c r="M30" s="61">
        <v>58.49</v>
      </c>
    </row>
    <row r="31" spans="1:13" x14ac:dyDescent="0.2">
      <c r="A31" s="3">
        <v>24</v>
      </c>
      <c r="B31" s="58">
        <v>6.3699999999999998E-4</v>
      </c>
      <c r="C31" s="58">
        <v>6.3699999999999998E-4</v>
      </c>
      <c r="D31" s="59">
        <v>98672.9</v>
      </c>
      <c r="E31" s="59">
        <v>62.8</v>
      </c>
      <c r="F31" s="61">
        <v>53.45</v>
      </c>
      <c r="G31" s="3" t="s">
        <v>12</v>
      </c>
      <c r="H31" s="3">
        <v>24</v>
      </c>
      <c r="I31" s="58">
        <v>2.7399999999999999E-4</v>
      </c>
      <c r="J31" s="58">
        <v>2.7399999999999999E-4</v>
      </c>
      <c r="K31" s="59">
        <v>99227.9</v>
      </c>
      <c r="L31" s="59">
        <v>27.2</v>
      </c>
      <c r="M31" s="61">
        <v>57.5</v>
      </c>
    </row>
    <row r="32" spans="1:13" x14ac:dyDescent="0.2">
      <c r="A32" s="3">
        <v>25</v>
      </c>
      <c r="B32" s="58">
        <v>9.6599999999999995E-4</v>
      </c>
      <c r="C32" s="58">
        <v>9.6500000000000004E-4</v>
      </c>
      <c r="D32" s="59">
        <v>98610</v>
      </c>
      <c r="E32" s="59">
        <v>95.2</v>
      </c>
      <c r="F32" s="61">
        <v>52.48</v>
      </c>
      <c r="G32" s="3" t="s">
        <v>12</v>
      </c>
      <c r="H32" s="3">
        <v>25</v>
      </c>
      <c r="I32" s="58">
        <v>1.7000000000000001E-4</v>
      </c>
      <c r="J32" s="58">
        <v>1.7000000000000001E-4</v>
      </c>
      <c r="K32" s="59">
        <v>99200.7</v>
      </c>
      <c r="L32" s="59">
        <v>16.8</v>
      </c>
      <c r="M32" s="61">
        <v>56.52</v>
      </c>
    </row>
    <row r="33" spans="1:13" x14ac:dyDescent="0.2">
      <c r="A33" s="3">
        <v>26</v>
      </c>
      <c r="B33" s="58">
        <v>9.0700000000000004E-4</v>
      </c>
      <c r="C33" s="58">
        <v>9.0600000000000001E-4</v>
      </c>
      <c r="D33" s="59">
        <v>98514.9</v>
      </c>
      <c r="E33" s="59">
        <v>89.3</v>
      </c>
      <c r="F33" s="61">
        <v>51.53</v>
      </c>
      <c r="G33" s="3" t="s">
        <v>12</v>
      </c>
      <c r="H33" s="3">
        <v>26</v>
      </c>
      <c r="I33" s="58">
        <v>3.9899999999999999E-4</v>
      </c>
      <c r="J33" s="58">
        <v>3.9899999999999999E-4</v>
      </c>
      <c r="K33" s="59">
        <v>99183.9</v>
      </c>
      <c r="L33" s="59">
        <v>39.5</v>
      </c>
      <c r="M33" s="61">
        <v>55.53</v>
      </c>
    </row>
    <row r="34" spans="1:13" x14ac:dyDescent="0.2">
      <c r="A34" s="3">
        <v>27</v>
      </c>
      <c r="B34" s="58">
        <v>1.029E-3</v>
      </c>
      <c r="C34" s="58">
        <v>1.029E-3</v>
      </c>
      <c r="D34" s="59">
        <v>98425.600000000006</v>
      </c>
      <c r="E34" s="59">
        <v>101.3</v>
      </c>
      <c r="F34" s="61">
        <v>50.58</v>
      </c>
      <c r="G34" s="3" t="s">
        <v>12</v>
      </c>
      <c r="H34" s="3">
        <v>27</v>
      </c>
      <c r="I34" s="58">
        <v>2.9399999999999999E-4</v>
      </c>
      <c r="J34" s="58">
        <v>2.9399999999999999E-4</v>
      </c>
      <c r="K34" s="59">
        <v>99144.3</v>
      </c>
      <c r="L34" s="59">
        <v>29.1</v>
      </c>
      <c r="M34" s="61">
        <v>54.55</v>
      </c>
    </row>
    <row r="35" spans="1:13" x14ac:dyDescent="0.2">
      <c r="A35" s="3">
        <v>28</v>
      </c>
      <c r="B35" s="58">
        <v>6.6699999999999995E-4</v>
      </c>
      <c r="C35" s="58">
        <v>6.6699999999999995E-4</v>
      </c>
      <c r="D35" s="59">
        <v>98324.3</v>
      </c>
      <c r="E35" s="59">
        <v>65.599999999999994</v>
      </c>
      <c r="F35" s="61">
        <v>49.63</v>
      </c>
      <c r="G35" s="3" t="s">
        <v>12</v>
      </c>
      <c r="H35" s="3">
        <v>28</v>
      </c>
      <c r="I35" s="58">
        <v>3.2000000000000003E-4</v>
      </c>
      <c r="J35" s="58">
        <v>3.2000000000000003E-4</v>
      </c>
      <c r="K35" s="59">
        <v>99115.199999999997</v>
      </c>
      <c r="L35" s="59">
        <v>31.7</v>
      </c>
      <c r="M35" s="61">
        <v>53.57</v>
      </c>
    </row>
    <row r="36" spans="1:13" x14ac:dyDescent="0.2">
      <c r="A36" s="3">
        <v>29</v>
      </c>
      <c r="B36" s="58">
        <v>1.052E-3</v>
      </c>
      <c r="C36" s="58">
        <v>1.0510000000000001E-3</v>
      </c>
      <c r="D36" s="59">
        <v>98258.8</v>
      </c>
      <c r="E36" s="59">
        <v>103.3</v>
      </c>
      <c r="F36" s="61">
        <v>48.66</v>
      </c>
      <c r="G36" s="3" t="s">
        <v>12</v>
      </c>
      <c r="H36" s="3">
        <v>29</v>
      </c>
      <c r="I36" s="58">
        <v>6.2699999999999995E-4</v>
      </c>
      <c r="J36" s="58">
        <v>6.2699999999999995E-4</v>
      </c>
      <c r="K36" s="59">
        <v>99083.5</v>
      </c>
      <c r="L36" s="59">
        <v>62.1</v>
      </c>
      <c r="M36" s="61">
        <v>52.58</v>
      </c>
    </row>
    <row r="37" spans="1:13" x14ac:dyDescent="0.2">
      <c r="A37" s="3">
        <v>30</v>
      </c>
      <c r="B37" s="58">
        <v>1.3600000000000001E-3</v>
      </c>
      <c r="C37" s="58">
        <v>1.359E-3</v>
      </c>
      <c r="D37" s="59">
        <v>98155.5</v>
      </c>
      <c r="E37" s="59">
        <v>133.4</v>
      </c>
      <c r="F37" s="61">
        <v>47.71</v>
      </c>
      <c r="G37" s="3" t="s">
        <v>12</v>
      </c>
      <c r="H37" s="3">
        <v>30</v>
      </c>
      <c r="I37" s="58">
        <v>4.8299999999999998E-4</v>
      </c>
      <c r="J37" s="58">
        <v>4.8299999999999998E-4</v>
      </c>
      <c r="K37" s="59">
        <v>99021.4</v>
      </c>
      <c r="L37" s="59">
        <v>47.8</v>
      </c>
      <c r="M37" s="61">
        <v>51.61</v>
      </c>
    </row>
    <row r="38" spans="1:13" x14ac:dyDescent="0.2">
      <c r="A38" s="3">
        <v>31</v>
      </c>
      <c r="B38" s="58">
        <v>1.052E-3</v>
      </c>
      <c r="C38" s="58">
        <v>1.0510000000000001E-3</v>
      </c>
      <c r="D38" s="59">
        <v>98022</v>
      </c>
      <c r="E38" s="59">
        <v>103.1</v>
      </c>
      <c r="F38" s="61">
        <v>46.78</v>
      </c>
      <c r="G38" s="3" t="s">
        <v>12</v>
      </c>
      <c r="H38" s="3">
        <v>31</v>
      </c>
      <c r="I38" s="58">
        <v>6.4999999999999997E-4</v>
      </c>
      <c r="J38" s="58">
        <v>6.4999999999999997E-4</v>
      </c>
      <c r="K38" s="59">
        <v>98973.6</v>
      </c>
      <c r="L38" s="59">
        <v>64.3</v>
      </c>
      <c r="M38" s="61">
        <v>50.64</v>
      </c>
    </row>
    <row r="39" spans="1:13" x14ac:dyDescent="0.2">
      <c r="A39" s="3">
        <v>32</v>
      </c>
      <c r="B39" s="58">
        <v>1.3730000000000001E-3</v>
      </c>
      <c r="C39" s="58">
        <v>1.3730000000000001E-3</v>
      </c>
      <c r="D39" s="59">
        <v>97919</v>
      </c>
      <c r="E39" s="59">
        <v>134.4</v>
      </c>
      <c r="F39" s="61">
        <v>45.83</v>
      </c>
      <c r="G39" s="3" t="s">
        <v>12</v>
      </c>
      <c r="H39" s="3">
        <v>32</v>
      </c>
      <c r="I39" s="58">
        <v>5.5699999999999999E-4</v>
      </c>
      <c r="J39" s="58">
        <v>5.5699999999999999E-4</v>
      </c>
      <c r="K39" s="59">
        <v>98909.3</v>
      </c>
      <c r="L39" s="59">
        <v>55.1</v>
      </c>
      <c r="M39" s="61">
        <v>49.67</v>
      </c>
    </row>
    <row r="40" spans="1:13" x14ac:dyDescent="0.2">
      <c r="A40" s="3">
        <v>33</v>
      </c>
      <c r="B40" s="58">
        <v>1.3649999999999999E-3</v>
      </c>
      <c r="C40" s="58">
        <v>1.364E-3</v>
      </c>
      <c r="D40" s="59">
        <v>97784.6</v>
      </c>
      <c r="E40" s="59">
        <v>133.4</v>
      </c>
      <c r="F40" s="61">
        <v>44.89</v>
      </c>
      <c r="G40" s="3" t="s">
        <v>12</v>
      </c>
      <c r="H40" s="3">
        <v>33</v>
      </c>
      <c r="I40" s="58">
        <v>4.8999999999999998E-4</v>
      </c>
      <c r="J40" s="58">
        <v>4.8999999999999998E-4</v>
      </c>
      <c r="K40" s="59">
        <v>98854.2</v>
      </c>
      <c r="L40" s="59">
        <v>48.5</v>
      </c>
      <c r="M40" s="61">
        <v>48.7</v>
      </c>
    </row>
    <row r="41" spans="1:13" x14ac:dyDescent="0.2">
      <c r="A41" s="3">
        <v>34</v>
      </c>
      <c r="B41" s="58">
        <v>1.0820000000000001E-3</v>
      </c>
      <c r="C41" s="58">
        <v>1.0809999999999999E-3</v>
      </c>
      <c r="D41" s="59">
        <v>97651.199999999997</v>
      </c>
      <c r="E41" s="59">
        <v>105.6</v>
      </c>
      <c r="F41" s="61">
        <v>43.95</v>
      </c>
      <c r="G41" s="3" t="s">
        <v>12</v>
      </c>
      <c r="H41" s="3">
        <v>34</v>
      </c>
      <c r="I41" s="58">
        <v>5.71E-4</v>
      </c>
      <c r="J41" s="58">
        <v>5.71E-4</v>
      </c>
      <c r="K41" s="59">
        <v>98805.7</v>
      </c>
      <c r="L41" s="59">
        <v>56.4</v>
      </c>
      <c r="M41" s="61">
        <v>47.72</v>
      </c>
    </row>
    <row r="42" spans="1:13" x14ac:dyDescent="0.2">
      <c r="A42" s="3">
        <v>35</v>
      </c>
      <c r="B42" s="58">
        <v>1.279E-3</v>
      </c>
      <c r="C42" s="58">
        <v>1.2780000000000001E-3</v>
      </c>
      <c r="D42" s="59">
        <v>97545.600000000006</v>
      </c>
      <c r="E42" s="59">
        <v>124.7</v>
      </c>
      <c r="F42" s="61">
        <v>43</v>
      </c>
      <c r="G42" s="3" t="s">
        <v>12</v>
      </c>
      <c r="H42" s="3">
        <v>35</v>
      </c>
      <c r="I42" s="58">
        <v>6.2100000000000002E-4</v>
      </c>
      <c r="J42" s="58">
        <v>6.2100000000000002E-4</v>
      </c>
      <c r="K42" s="59">
        <v>98749.3</v>
      </c>
      <c r="L42" s="59">
        <v>61.3</v>
      </c>
      <c r="M42" s="61">
        <v>46.75</v>
      </c>
    </row>
    <row r="43" spans="1:13" x14ac:dyDescent="0.2">
      <c r="A43" s="3">
        <v>36</v>
      </c>
      <c r="B43" s="58">
        <v>1.4519999999999999E-3</v>
      </c>
      <c r="C43" s="58">
        <v>1.451E-3</v>
      </c>
      <c r="D43" s="59">
        <v>97421</v>
      </c>
      <c r="E43" s="59">
        <v>141.30000000000001</v>
      </c>
      <c r="F43" s="61">
        <v>42.05</v>
      </c>
      <c r="G43" s="3" t="s">
        <v>12</v>
      </c>
      <c r="H43" s="3">
        <v>36</v>
      </c>
      <c r="I43" s="58">
        <v>6.9499999999999998E-4</v>
      </c>
      <c r="J43" s="58">
        <v>6.9499999999999998E-4</v>
      </c>
      <c r="K43" s="59">
        <v>98688</v>
      </c>
      <c r="L43" s="59">
        <v>68.5</v>
      </c>
      <c r="M43" s="61">
        <v>45.78</v>
      </c>
    </row>
    <row r="44" spans="1:13" x14ac:dyDescent="0.2">
      <c r="A44" s="3">
        <v>37</v>
      </c>
      <c r="B44" s="58">
        <v>1.482E-3</v>
      </c>
      <c r="C44" s="58">
        <v>1.4809999999999999E-3</v>
      </c>
      <c r="D44" s="59">
        <v>97279.6</v>
      </c>
      <c r="E44" s="59">
        <v>144.1</v>
      </c>
      <c r="F44" s="61">
        <v>41.11</v>
      </c>
      <c r="G44" s="3" t="s">
        <v>12</v>
      </c>
      <c r="H44" s="3">
        <v>37</v>
      </c>
      <c r="I44" s="58">
        <v>6.3400000000000001E-4</v>
      </c>
      <c r="J44" s="58">
        <v>6.3400000000000001E-4</v>
      </c>
      <c r="K44" s="59">
        <v>98619.4</v>
      </c>
      <c r="L44" s="59">
        <v>62.5</v>
      </c>
      <c r="M44" s="61">
        <v>44.81</v>
      </c>
    </row>
    <row r="45" spans="1:13" x14ac:dyDescent="0.2">
      <c r="A45" s="3">
        <v>38</v>
      </c>
      <c r="B45" s="58">
        <v>1.3450000000000001E-3</v>
      </c>
      <c r="C45" s="58">
        <v>1.3439999999999999E-3</v>
      </c>
      <c r="D45" s="59">
        <v>97135.6</v>
      </c>
      <c r="E45" s="59">
        <v>130.6</v>
      </c>
      <c r="F45" s="61">
        <v>40.17</v>
      </c>
      <c r="G45" s="3" t="s">
        <v>12</v>
      </c>
      <c r="H45" s="3">
        <v>38</v>
      </c>
      <c r="I45" s="58">
        <v>8.2799999999999996E-4</v>
      </c>
      <c r="J45" s="58">
        <v>8.2799999999999996E-4</v>
      </c>
      <c r="K45" s="59">
        <v>98557</v>
      </c>
      <c r="L45" s="59">
        <v>81.599999999999994</v>
      </c>
      <c r="M45" s="61">
        <v>43.84</v>
      </c>
    </row>
    <row r="46" spans="1:13" x14ac:dyDescent="0.2">
      <c r="A46" s="3">
        <v>39</v>
      </c>
      <c r="B46" s="58">
        <v>1.8469999999999999E-3</v>
      </c>
      <c r="C46" s="58">
        <v>1.846E-3</v>
      </c>
      <c r="D46" s="59">
        <v>97005</v>
      </c>
      <c r="E46" s="59">
        <v>179</v>
      </c>
      <c r="F46" s="61">
        <v>39.229999999999997</v>
      </c>
      <c r="G46" s="3" t="s">
        <v>12</v>
      </c>
      <c r="H46" s="3">
        <v>39</v>
      </c>
      <c r="I46" s="58">
        <v>9.7999999999999997E-4</v>
      </c>
      <c r="J46" s="58">
        <v>9.7999999999999997E-4</v>
      </c>
      <c r="K46" s="59">
        <v>98475.3</v>
      </c>
      <c r="L46" s="59">
        <v>96.5</v>
      </c>
      <c r="M46" s="61">
        <v>42.87</v>
      </c>
    </row>
    <row r="47" spans="1:13" x14ac:dyDescent="0.2">
      <c r="A47" s="3">
        <v>40</v>
      </c>
      <c r="B47" s="58">
        <v>1.4109999999999999E-3</v>
      </c>
      <c r="C47" s="58">
        <v>1.41E-3</v>
      </c>
      <c r="D47" s="59">
        <v>96825.9</v>
      </c>
      <c r="E47" s="59">
        <v>136.5</v>
      </c>
      <c r="F47" s="61">
        <v>38.299999999999997</v>
      </c>
      <c r="G47" s="3" t="s">
        <v>12</v>
      </c>
      <c r="H47" s="3">
        <v>40</v>
      </c>
      <c r="I47" s="58">
        <v>1.178E-3</v>
      </c>
      <c r="J47" s="58">
        <v>1.1770000000000001E-3</v>
      </c>
      <c r="K47" s="59">
        <v>98378.9</v>
      </c>
      <c r="L47" s="59">
        <v>115.8</v>
      </c>
      <c r="M47" s="61">
        <v>41.92</v>
      </c>
    </row>
    <row r="48" spans="1:13" x14ac:dyDescent="0.2">
      <c r="A48" s="3">
        <v>41</v>
      </c>
      <c r="B48" s="58">
        <v>1.688E-3</v>
      </c>
      <c r="C48" s="58">
        <v>1.686E-3</v>
      </c>
      <c r="D48" s="59">
        <v>96689.5</v>
      </c>
      <c r="E48" s="59">
        <v>163.1</v>
      </c>
      <c r="F48" s="61">
        <v>37.35</v>
      </c>
      <c r="G48" s="3" t="s">
        <v>12</v>
      </c>
      <c r="H48" s="3">
        <v>41</v>
      </c>
      <c r="I48" s="58">
        <v>9.3400000000000004E-4</v>
      </c>
      <c r="J48" s="58">
        <v>9.3400000000000004E-4</v>
      </c>
      <c r="K48" s="59">
        <v>98263.1</v>
      </c>
      <c r="L48" s="59">
        <v>91.7</v>
      </c>
      <c r="M48" s="61">
        <v>40.96</v>
      </c>
    </row>
    <row r="49" spans="1:13" x14ac:dyDescent="0.2">
      <c r="A49" s="3">
        <v>42</v>
      </c>
      <c r="B49" s="58">
        <v>2.1029999999999998E-3</v>
      </c>
      <c r="C49" s="58">
        <v>2.101E-3</v>
      </c>
      <c r="D49" s="59">
        <v>96526.399999999994</v>
      </c>
      <c r="E49" s="59">
        <v>202.8</v>
      </c>
      <c r="F49" s="61">
        <v>36.409999999999997</v>
      </c>
      <c r="G49" s="3" t="s">
        <v>12</v>
      </c>
      <c r="H49" s="3">
        <v>42</v>
      </c>
      <c r="I49" s="58">
        <v>1.2290000000000001E-3</v>
      </c>
      <c r="J49" s="58">
        <v>1.2279999999999999E-3</v>
      </c>
      <c r="K49" s="59">
        <v>98171.3</v>
      </c>
      <c r="L49" s="59">
        <v>120.6</v>
      </c>
      <c r="M49" s="61">
        <v>40</v>
      </c>
    </row>
    <row r="50" spans="1:13" x14ac:dyDescent="0.2">
      <c r="A50" s="3">
        <v>43</v>
      </c>
      <c r="B50" s="58">
        <v>1.9849999999999998E-3</v>
      </c>
      <c r="C50" s="58">
        <v>1.983E-3</v>
      </c>
      <c r="D50" s="59">
        <v>96323.6</v>
      </c>
      <c r="E50" s="59">
        <v>191</v>
      </c>
      <c r="F50" s="61">
        <v>35.49</v>
      </c>
      <c r="G50" s="3" t="s">
        <v>12</v>
      </c>
      <c r="H50" s="3">
        <v>43</v>
      </c>
      <c r="I50" s="58">
        <v>1.3309999999999999E-3</v>
      </c>
      <c r="J50" s="58">
        <v>1.33E-3</v>
      </c>
      <c r="K50" s="59">
        <v>98050.8</v>
      </c>
      <c r="L50" s="59">
        <v>130.4</v>
      </c>
      <c r="M50" s="61">
        <v>39.049999999999997</v>
      </c>
    </row>
    <row r="51" spans="1:13" x14ac:dyDescent="0.2">
      <c r="A51" s="3">
        <v>44</v>
      </c>
      <c r="B51" s="58">
        <v>2.2439999999999999E-3</v>
      </c>
      <c r="C51" s="58">
        <v>2.2420000000000001E-3</v>
      </c>
      <c r="D51" s="59">
        <v>96132.6</v>
      </c>
      <c r="E51" s="59">
        <v>215.5</v>
      </c>
      <c r="F51" s="61">
        <v>34.56</v>
      </c>
      <c r="G51" s="3" t="s">
        <v>12</v>
      </c>
      <c r="H51" s="3">
        <v>44</v>
      </c>
      <c r="I51" s="58">
        <v>1.7719999999999999E-3</v>
      </c>
      <c r="J51" s="58">
        <v>1.7700000000000001E-3</v>
      </c>
      <c r="K51" s="59">
        <v>97920.3</v>
      </c>
      <c r="L51" s="59">
        <v>173.3</v>
      </c>
      <c r="M51" s="61">
        <v>38.1</v>
      </c>
    </row>
    <row r="52" spans="1:13" x14ac:dyDescent="0.2">
      <c r="A52" s="3">
        <v>45</v>
      </c>
      <c r="B52" s="58">
        <v>2.598E-3</v>
      </c>
      <c r="C52" s="58">
        <v>2.5950000000000001E-3</v>
      </c>
      <c r="D52" s="59">
        <v>95917.1</v>
      </c>
      <c r="E52" s="59">
        <v>248.9</v>
      </c>
      <c r="F52" s="61">
        <v>33.630000000000003</v>
      </c>
      <c r="G52" s="3" t="s">
        <v>12</v>
      </c>
      <c r="H52" s="3">
        <v>45</v>
      </c>
      <c r="I52" s="58">
        <v>1.673E-3</v>
      </c>
      <c r="J52" s="58">
        <v>1.671E-3</v>
      </c>
      <c r="K52" s="59">
        <v>97747</v>
      </c>
      <c r="L52" s="59">
        <v>163.4</v>
      </c>
      <c r="M52" s="61">
        <v>37.17</v>
      </c>
    </row>
    <row r="53" spans="1:13" x14ac:dyDescent="0.2">
      <c r="A53" s="3">
        <v>46</v>
      </c>
      <c r="B53" s="58">
        <v>3.192E-3</v>
      </c>
      <c r="C53" s="58">
        <v>3.1870000000000002E-3</v>
      </c>
      <c r="D53" s="59">
        <v>95668.2</v>
      </c>
      <c r="E53" s="59">
        <v>304.89999999999998</v>
      </c>
      <c r="F53" s="61">
        <v>32.72</v>
      </c>
      <c r="G53" s="3" t="s">
        <v>12</v>
      </c>
      <c r="H53" s="3">
        <v>46</v>
      </c>
      <c r="I53" s="58">
        <v>1.707E-3</v>
      </c>
      <c r="J53" s="58">
        <v>1.7060000000000001E-3</v>
      </c>
      <c r="K53" s="59">
        <v>97583.6</v>
      </c>
      <c r="L53" s="59">
        <v>166.4</v>
      </c>
      <c r="M53" s="61">
        <v>36.229999999999997</v>
      </c>
    </row>
    <row r="54" spans="1:13" x14ac:dyDescent="0.2">
      <c r="A54" s="3">
        <v>47</v>
      </c>
      <c r="B54" s="58">
        <v>2.9480000000000001E-3</v>
      </c>
      <c r="C54" s="58">
        <v>2.944E-3</v>
      </c>
      <c r="D54" s="59">
        <v>95363.3</v>
      </c>
      <c r="E54" s="59">
        <v>280.7</v>
      </c>
      <c r="F54" s="61">
        <v>31.82</v>
      </c>
      <c r="G54" s="3" t="s">
        <v>12</v>
      </c>
      <c r="H54" s="3">
        <v>47</v>
      </c>
      <c r="I54" s="58">
        <v>2.2460000000000002E-3</v>
      </c>
      <c r="J54" s="58">
        <v>2.2430000000000002E-3</v>
      </c>
      <c r="K54" s="59">
        <v>97417.2</v>
      </c>
      <c r="L54" s="59">
        <v>218.5</v>
      </c>
      <c r="M54" s="61">
        <v>35.29</v>
      </c>
    </row>
    <row r="55" spans="1:13" x14ac:dyDescent="0.2">
      <c r="A55" s="3">
        <v>48</v>
      </c>
      <c r="B55" s="58">
        <v>3.4090000000000001E-3</v>
      </c>
      <c r="C55" s="58">
        <v>3.4030000000000002E-3</v>
      </c>
      <c r="D55" s="59">
        <v>95082.6</v>
      </c>
      <c r="E55" s="59">
        <v>323.60000000000002</v>
      </c>
      <c r="F55" s="61">
        <v>30.92</v>
      </c>
      <c r="G55" s="3" t="s">
        <v>12</v>
      </c>
      <c r="H55" s="3">
        <v>48</v>
      </c>
      <c r="I55" s="58">
        <v>2.297E-3</v>
      </c>
      <c r="J55" s="58">
        <v>2.294E-3</v>
      </c>
      <c r="K55" s="59">
        <v>97198.7</v>
      </c>
      <c r="L55" s="59">
        <v>223</v>
      </c>
      <c r="M55" s="61">
        <v>34.369999999999997</v>
      </c>
    </row>
    <row r="56" spans="1:13" x14ac:dyDescent="0.2">
      <c r="A56" s="3">
        <v>49</v>
      </c>
      <c r="B56" s="58">
        <v>3.5010000000000002E-3</v>
      </c>
      <c r="C56" s="58">
        <v>3.4949999999999998E-3</v>
      </c>
      <c r="D56" s="59">
        <v>94759</v>
      </c>
      <c r="E56" s="59">
        <v>331.2</v>
      </c>
      <c r="F56" s="61">
        <v>30.02</v>
      </c>
      <c r="G56" s="3" t="s">
        <v>12</v>
      </c>
      <c r="H56" s="3">
        <v>49</v>
      </c>
      <c r="I56" s="58">
        <v>2.6199999999999999E-3</v>
      </c>
      <c r="J56" s="58">
        <v>2.617E-3</v>
      </c>
      <c r="K56" s="59">
        <v>96975.7</v>
      </c>
      <c r="L56" s="59">
        <v>253.7</v>
      </c>
      <c r="M56" s="61">
        <v>33.450000000000003</v>
      </c>
    </row>
    <row r="57" spans="1:13" x14ac:dyDescent="0.2">
      <c r="A57" s="3">
        <v>50</v>
      </c>
      <c r="B57" s="58">
        <v>4.2729999999999999E-3</v>
      </c>
      <c r="C57" s="58">
        <v>4.2630000000000003E-3</v>
      </c>
      <c r="D57" s="59">
        <v>94427.8</v>
      </c>
      <c r="E57" s="59">
        <v>402.6</v>
      </c>
      <c r="F57" s="61">
        <v>29.12</v>
      </c>
      <c r="G57" s="3" t="s">
        <v>12</v>
      </c>
      <c r="H57" s="3">
        <v>50</v>
      </c>
      <c r="I57" s="58">
        <v>2.5019999999999999E-3</v>
      </c>
      <c r="J57" s="58">
        <v>2.4989999999999999E-3</v>
      </c>
      <c r="K57" s="59">
        <v>96721.9</v>
      </c>
      <c r="L57" s="59">
        <v>241.7</v>
      </c>
      <c r="M57" s="61">
        <v>32.53</v>
      </c>
    </row>
    <row r="58" spans="1:13" x14ac:dyDescent="0.2">
      <c r="A58" s="3">
        <v>51</v>
      </c>
      <c r="B58" s="58">
        <v>4.3400000000000001E-3</v>
      </c>
      <c r="C58" s="58">
        <v>4.3309999999999998E-3</v>
      </c>
      <c r="D58" s="59">
        <v>94025.2</v>
      </c>
      <c r="E58" s="59">
        <v>407.2</v>
      </c>
      <c r="F58" s="61">
        <v>28.25</v>
      </c>
      <c r="G58" s="3" t="s">
        <v>12</v>
      </c>
      <c r="H58" s="3">
        <v>51</v>
      </c>
      <c r="I58" s="58">
        <v>2.542E-3</v>
      </c>
      <c r="J58" s="58">
        <v>2.539E-3</v>
      </c>
      <c r="K58" s="59">
        <v>96480.2</v>
      </c>
      <c r="L58" s="59">
        <v>244.9</v>
      </c>
      <c r="M58" s="61">
        <v>31.61</v>
      </c>
    </row>
    <row r="59" spans="1:13" x14ac:dyDescent="0.2">
      <c r="A59" s="3">
        <v>52</v>
      </c>
      <c r="B59" s="58">
        <v>4.8079999999999998E-3</v>
      </c>
      <c r="C59" s="58">
        <v>4.7959999999999999E-3</v>
      </c>
      <c r="D59" s="59">
        <v>93618</v>
      </c>
      <c r="E59" s="59">
        <v>449</v>
      </c>
      <c r="F59" s="61">
        <v>27.37</v>
      </c>
      <c r="G59" s="3" t="s">
        <v>12</v>
      </c>
      <c r="H59" s="3">
        <v>52</v>
      </c>
      <c r="I59" s="58">
        <v>3.153E-3</v>
      </c>
      <c r="J59" s="58">
        <v>3.1480000000000002E-3</v>
      </c>
      <c r="K59" s="59">
        <v>96235.3</v>
      </c>
      <c r="L59" s="59">
        <v>303</v>
      </c>
      <c r="M59" s="61">
        <v>30.69</v>
      </c>
    </row>
    <row r="60" spans="1:13" x14ac:dyDescent="0.2">
      <c r="A60" s="3">
        <v>53</v>
      </c>
      <c r="B60" s="58">
        <v>5.1190000000000003E-3</v>
      </c>
      <c r="C60" s="58">
        <v>5.1060000000000003E-3</v>
      </c>
      <c r="D60" s="59">
        <v>93169</v>
      </c>
      <c r="E60" s="59">
        <v>475.7</v>
      </c>
      <c r="F60" s="61">
        <v>26.5</v>
      </c>
      <c r="G60" s="3" t="s">
        <v>12</v>
      </c>
      <c r="H60" s="3">
        <v>53</v>
      </c>
      <c r="I60" s="58">
        <v>3.5010000000000002E-3</v>
      </c>
      <c r="J60" s="58">
        <v>3.4949999999999998E-3</v>
      </c>
      <c r="K60" s="59">
        <v>95932.3</v>
      </c>
      <c r="L60" s="59">
        <v>335.2</v>
      </c>
      <c r="M60" s="61">
        <v>29.79</v>
      </c>
    </row>
    <row r="61" spans="1:13" x14ac:dyDescent="0.2">
      <c r="A61" s="3">
        <v>54</v>
      </c>
      <c r="B61" s="58">
        <v>5.2610000000000001E-3</v>
      </c>
      <c r="C61" s="58">
        <v>5.2469999999999999E-3</v>
      </c>
      <c r="D61" s="59">
        <v>92693.3</v>
      </c>
      <c r="E61" s="59">
        <v>486.4</v>
      </c>
      <c r="F61" s="61">
        <v>25.63</v>
      </c>
      <c r="G61" s="3" t="s">
        <v>12</v>
      </c>
      <c r="H61" s="3">
        <v>54</v>
      </c>
      <c r="I61" s="58">
        <v>3.509E-3</v>
      </c>
      <c r="J61" s="58">
        <v>3.503E-3</v>
      </c>
      <c r="K61" s="59">
        <v>95597</v>
      </c>
      <c r="L61" s="59">
        <v>334.9</v>
      </c>
      <c r="M61" s="61">
        <v>28.89</v>
      </c>
    </row>
    <row r="62" spans="1:13" x14ac:dyDescent="0.2">
      <c r="A62" s="3">
        <v>55</v>
      </c>
      <c r="B62" s="58">
        <v>6.3220000000000004E-3</v>
      </c>
      <c r="C62" s="58">
        <v>6.3020000000000003E-3</v>
      </c>
      <c r="D62" s="59">
        <v>92207</v>
      </c>
      <c r="E62" s="59">
        <v>581.1</v>
      </c>
      <c r="F62" s="61">
        <v>24.76</v>
      </c>
      <c r="G62" s="3" t="s">
        <v>12</v>
      </c>
      <c r="H62" s="3">
        <v>55</v>
      </c>
      <c r="I62" s="58">
        <v>4.3169999999999997E-3</v>
      </c>
      <c r="J62" s="58">
        <v>4.3080000000000002E-3</v>
      </c>
      <c r="K62" s="59">
        <v>95262.2</v>
      </c>
      <c r="L62" s="59">
        <v>410.4</v>
      </c>
      <c r="M62" s="61">
        <v>27.99</v>
      </c>
    </row>
    <row r="63" spans="1:13" x14ac:dyDescent="0.2">
      <c r="A63" s="3">
        <v>56</v>
      </c>
      <c r="B63" s="58">
        <v>6.8440000000000003E-3</v>
      </c>
      <c r="C63" s="58">
        <v>6.8209999999999998E-3</v>
      </c>
      <c r="D63" s="59">
        <v>91625.9</v>
      </c>
      <c r="E63" s="59">
        <v>625</v>
      </c>
      <c r="F63" s="61">
        <v>23.92</v>
      </c>
      <c r="G63" s="3" t="s">
        <v>12</v>
      </c>
      <c r="H63" s="3">
        <v>56</v>
      </c>
      <c r="I63" s="58">
        <v>4.7340000000000004E-3</v>
      </c>
      <c r="J63" s="58">
        <v>4.7229999999999998E-3</v>
      </c>
      <c r="K63" s="59">
        <v>94851.8</v>
      </c>
      <c r="L63" s="59">
        <v>448</v>
      </c>
      <c r="M63" s="61">
        <v>27.11</v>
      </c>
    </row>
    <row r="64" spans="1:13" x14ac:dyDescent="0.2">
      <c r="A64" s="3">
        <v>57</v>
      </c>
      <c r="B64" s="58">
        <v>6.7629999999999999E-3</v>
      </c>
      <c r="C64" s="58">
        <v>6.7400000000000003E-3</v>
      </c>
      <c r="D64" s="59">
        <v>91000.9</v>
      </c>
      <c r="E64" s="59">
        <v>613.29999999999995</v>
      </c>
      <c r="F64" s="61">
        <v>23.08</v>
      </c>
      <c r="G64" s="3" t="s">
        <v>12</v>
      </c>
      <c r="H64" s="3">
        <v>57</v>
      </c>
      <c r="I64" s="58">
        <v>4.6189999999999998E-3</v>
      </c>
      <c r="J64" s="58">
        <v>4.6090000000000002E-3</v>
      </c>
      <c r="K64" s="59">
        <v>94403.8</v>
      </c>
      <c r="L64" s="59">
        <v>435.1</v>
      </c>
      <c r="M64" s="61">
        <v>26.24</v>
      </c>
    </row>
    <row r="65" spans="1:13" x14ac:dyDescent="0.2">
      <c r="A65" s="3">
        <v>58</v>
      </c>
      <c r="B65" s="58">
        <v>7.9740000000000002E-3</v>
      </c>
      <c r="C65" s="58">
        <v>7.9430000000000004E-3</v>
      </c>
      <c r="D65" s="59">
        <v>90387.6</v>
      </c>
      <c r="E65" s="59">
        <v>717.9</v>
      </c>
      <c r="F65" s="61">
        <v>22.23</v>
      </c>
      <c r="G65" s="3" t="s">
        <v>12</v>
      </c>
      <c r="H65" s="3">
        <v>58</v>
      </c>
      <c r="I65" s="58">
        <v>5.4440000000000001E-3</v>
      </c>
      <c r="J65" s="58">
        <v>5.4289999999999998E-3</v>
      </c>
      <c r="K65" s="59">
        <v>93968.8</v>
      </c>
      <c r="L65" s="59">
        <v>510.2</v>
      </c>
      <c r="M65" s="61">
        <v>25.36</v>
      </c>
    </row>
    <row r="66" spans="1:13" x14ac:dyDescent="0.2">
      <c r="A66" s="3">
        <v>59</v>
      </c>
      <c r="B66" s="58">
        <v>8.5590000000000006E-3</v>
      </c>
      <c r="C66" s="58">
        <v>8.5220000000000001E-3</v>
      </c>
      <c r="D66" s="59">
        <v>89669.7</v>
      </c>
      <c r="E66" s="59">
        <v>764.2</v>
      </c>
      <c r="F66" s="61">
        <v>21.4</v>
      </c>
      <c r="G66" s="3" t="s">
        <v>12</v>
      </c>
      <c r="H66" s="3">
        <v>59</v>
      </c>
      <c r="I66" s="58">
        <v>5.5859999999999998E-3</v>
      </c>
      <c r="J66" s="58">
        <v>5.5700000000000003E-3</v>
      </c>
      <c r="K66" s="59">
        <v>93458.6</v>
      </c>
      <c r="L66" s="59">
        <v>520.6</v>
      </c>
      <c r="M66" s="61">
        <v>24.49</v>
      </c>
    </row>
    <row r="67" spans="1:13" x14ac:dyDescent="0.2">
      <c r="A67" s="3">
        <v>60</v>
      </c>
      <c r="B67" s="58">
        <v>9.5300000000000003E-3</v>
      </c>
      <c r="C67" s="58">
        <v>9.4850000000000004E-3</v>
      </c>
      <c r="D67" s="59">
        <v>88905.5</v>
      </c>
      <c r="E67" s="59">
        <v>843.3</v>
      </c>
      <c r="F67" s="61">
        <v>20.58</v>
      </c>
      <c r="G67" s="3" t="s">
        <v>12</v>
      </c>
      <c r="H67" s="3">
        <v>60</v>
      </c>
      <c r="I67" s="58">
        <v>6.548E-3</v>
      </c>
      <c r="J67" s="58">
        <v>6.5259999999999997E-3</v>
      </c>
      <c r="K67" s="59">
        <v>92938</v>
      </c>
      <c r="L67" s="59">
        <v>606.5</v>
      </c>
      <c r="M67" s="61">
        <v>23.63</v>
      </c>
    </row>
    <row r="68" spans="1:13" x14ac:dyDescent="0.2">
      <c r="A68" s="3">
        <v>61</v>
      </c>
      <c r="B68" s="58">
        <v>1.0212000000000001E-2</v>
      </c>
      <c r="C68" s="58">
        <v>1.0160000000000001E-2</v>
      </c>
      <c r="D68" s="59">
        <v>88062.2</v>
      </c>
      <c r="E68" s="59">
        <v>894.7</v>
      </c>
      <c r="F68" s="61">
        <v>19.78</v>
      </c>
      <c r="G68" s="3" t="s">
        <v>12</v>
      </c>
      <c r="H68" s="3">
        <v>61</v>
      </c>
      <c r="I68" s="58">
        <v>6.3010000000000002E-3</v>
      </c>
      <c r="J68" s="58">
        <v>6.2810000000000001E-3</v>
      </c>
      <c r="K68" s="59">
        <v>92331.5</v>
      </c>
      <c r="L68" s="59">
        <v>580</v>
      </c>
      <c r="M68" s="61">
        <v>22.78</v>
      </c>
    </row>
    <row r="69" spans="1:13" x14ac:dyDescent="0.2">
      <c r="A69" s="3">
        <v>62</v>
      </c>
      <c r="B69" s="58">
        <v>1.2765E-2</v>
      </c>
      <c r="C69" s="58">
        <v>1.2684000000000001E-2</v>
      </c>
      <c r="D69" s="59">
        <v>87167.5</v>
      </c>
      <c r="E69" s="59">
        <v>1105.5999999999999</v>
      </c>
      <c r="F69" s="61">
        <v>18.97</v>
      </c>
      <c r="G69" s="3" t="s">
        <v>12</v>
      </c>
      <c r="H69" s="3">
        <v>62</v>
      </c>
      <c r="I69" s="58">
        <v>8.1899999999999994E-3</v>
      </c>
      <c r="J69" s="58">
        <v>8.1569999999999993E-3</v>
      </c>
      <c r="K69" s="59">
        <v>91751.5</v>
      </c>
      <c r="L69" s="59">
        <v>748.4</v>
      </c>
      <c r="M69" s="61">
        <v>21.92</v>
      </c>
    </row>
    <row r="70" spans="1:13" x14ac:dyDescent="0.2">
      <c r="A70" s="3">
        <v>63</v>
      </c>
      <c r="B70" s="58">
        <v>1.2737E-2</v>
      </c>
      <c r="C70" s="58">
        <v>1.2656000000000001E-2</v>
      </c>
      <c r="D70" s="59">
        <v>86061.8</v>
      </c>
      <c r="E70" s="59">
        <v>1089.2</v>
      </c>
      <c r="F70" s="61">
        <v>18.21</v>
      </c>
      <c r="G70" s="3" t="s">
        <v>12</v>
      </c>
      <c r="H70" s="3">
        <v>63</v>
      </c>
      <c r="I70" s="58">
        <v>8.8039999999999993E-3</v>
      </c>
      <c r="J70" s="58">
        <v>8.7650000000000002E-3</v>
      </c>
      <c r="K70" s="59">
        <v>91003.1</v>
      </c>
      <c r="L70" s="59">
        <v>797.6</v>
      </c>
      <c r="M70" s="61">
        <v>21.09</v>
      </c>
    </row>
    <row r="71" spans="1:13" x14ac:dyDescent="0.2">
      <c r="A71" s="3">
        <v>64</v>
      </c>
      <c r="B71" s="58">
        <v>1.4496999999999999E-2</v>
      </c>
      <c r="C71" s="58">
        <v>1.4393E-2</v>
      </c>
      <c r="D71" s="59">
        <v>84972.6</v>
      </c>
      <c r="E71" s="59">
        <v>1223</v>
      </c>
      <c r="F71" s="61">
        <v>17.440000000000001</v>
      </c>
      <c r="G71" s="3" t="s">
        <v>12</v>
      </c>
      <c r="H71" s="3">
        <v>64</v>
      </c>
      <c r="I71" s="58">
        <v>9.0550000000000005E-3</v>
      </c>
      <c r="J71" s="58">
        <v>9.0139999999999994E-3</v>
      </c>
      <c r="K71" s="59">
        <v>90205.5</v>
      </c>
      <c r="L71" s="59">
        <v>813.1</v>
      </c>
      <c r="M71" s="61">
        <v>20.28</v>
      </c>
    </row>
    <row r="72" spans="1:13" x14ac:dyDescent="0.2">
      <c r="A72" s="3">
        <v>65</v>
      </c>
      <c r="B72" s="58">
        <v>1.6135E-2</v>
      </c>
      <c r="C72" s="58">
        <v>1.6005999999999999E-2</v>
      </c>
      <c r="D72" s="59">
        <v>83749.600000000006</v>
      </c>
      <c r="E72" s="59">
        <v>1340.5</v>
      </c>
      <c r="F72" s="61">
        <v>16.690000000000001</v>
      </c>
      <c r="G72" s="3" t="s">
        <v>12</v>
      </c>
      <c r="H72" s="3">
        <v>65</v>
      </c>
      <c r="I72" s="58">
        <v>1.0008E-2</v>
      </c>
      <c r="J72" s="58">
        <v>9.9579999999999998E-3</v>
      </c>
      <c r="K72" s="59">
        <v>89392.4</v>
      </c>
      <c r="L72" s="59">
        <v>890.2</v>
      </c>
      <c r="M72" s="61">
        <v>19.46</v>
      </c>
    </row>
    <row r="73" spans="1:13" x14ac:dyDescent="0.2">
      <c r="A73" s="3">
        <v>66</v>
      </c>
      <c r="B73" s="58">
        <v>1.7121999999999998E-2</v>
      </c>
      <c r="C73" s="58">
        <v>1.6976000000000002E-2</v>
      </c>
      <c r="D73" s="59">
        <v>82409.100000000006</v>
      </c>
      <c r="E73" s="59">
        <v>1399</v>
      </c>
      <c r="F73" s="61">
        <v>15.95</v>
      </c>
      <c r="G73" s="3" t="s">
        <v>12</v>
      </c>
      <c r="H73" s="3">
        <v>66</v>
      </c>
      <c r="I73" s="58">
        <v>1.1545E-2</v>
      </c>
      <c r="J73" s="58">
        <v>1.1479E-2</v>
      </c>
      <c r="K73" s="59">
        <v>88502.2</v>
      </c>
      <c r="L73" s="59">
        <v>1015.9</v>
      </c>
      <c r="M73" s="61">
        <v>18.649999999999999</v>
      </c>
    </row>
    <row r="74" spans="1:13" x14ac:dyDescent="0.2">
      <c r="A74" s="3">
        <v>67</v>
      </c>
      <c r="B74" s="58">
        <v>2.0628000000000001E-2</v>
      </c>
      <c r="C74" s="58">
        <v>2.0417000000000001E-2</v>
      </c>
      <c r="D74" s="59">
        <v>81010.100000000006</v>
      </c>
      <c r="E74" s="59">
        <v>1654</v>
      </c>
      <c r="F74" s="61">
        <v>15.22</v>
      </c>
      <c r="G74" s="3" t="s">
        <v>12</v>
      </c>
      <c r="H74" s="3">
        <v>67</v>
      </c>
      <c r="I74" s="58">
        <v>1.2133E-2</v>
      </c>
      <c r="J74" s="58">
        <v>1.206E-2</v>
      </c>
      <c r="K74" s="59">
        <v>87486.3</v>
      </c>
      <c r="L74" s="59">
        <v>1055</v>
      </c>
      <c r="M74" s="61">
        <v>17.86</v>
      </c>
    </row>
    <row r="75" spans="1:13" x14ac:dyDescent="0.2">
      <c r="A75" s="3">
        <v>68</v>
      </c>
      <c r="B75" s="58">
        <v>2.1395999999999998E-2</v>
      </c>
      <c r="C75" s="58">
        <v>2.1170000000000001E-2</v>
      </c>
      <c r="D75" s="59">
        <v>79356.100000000006</v>
      </c>
      <c r="E75" s="59">
        <v>1679.9</v>
      </c>
      <c r="F75" s="61">
        <v>14.52</v>
      </c>
      <c r="G75" s="3" t="s">
        <v>12</v>
      </c>
      <c r="H75" s="3">
        <v>68</v>
      </c>
      <c r="I75" s="58">
        <v>1.2744E-2</v>
      </c>
      <c r="J75" s="58">
        <v>1.2663000000000001E-2</v>
      </c>
      <c r="K75" s="59">
        <v>86431.2</v>
      </c>
      <c r="L75" s="59">
        <v>1094.5</v>
      </c>
      <c r="M75" s="61">
        <v>17.07</v>
      </c>
    </row>
    <row r="76" spans="1:13" x14ac:dyDescent="0.2">
      <c r="A76" s="3">
        <v>69</v>
      </c>
      <c r="B76" s="58">
        <v>2.2963000000000001E-2</v>
      </c>
      <c r="C76" s="58">
        <v>2.2702E-2</v>
      </c>
      <c r="D76" s="59">
        <v>77676.2</v>
      </c>
      <c r="E76" s="59">
        <v>1763.4</v>
      </c>
      <c r="F76" s="61">
        <v>13.83</v>
      </c>
      <c r="G76" s="3" t="s">
        <v>12</v>
      </c>
      <c r="H76" s="3">
        <v>69</v>
      </c>
      <c r="I76" s="58">
        <v>1.3583E-2</v>
      </c>
      <c r="J76" s="58">
        <v>1.3492000000000001E-2</v>
      </c>
      <c r="K76" s="59">
        <v>85336.7</v>
      </c>
      <c r="L76" s="59">
        <v>1151.3</v>
      </c>
      <c r="M76" s="61">
        <v>16.28</v>
      </c>
    </row>
    <row r="77" spans="1:13" x14ac:dyDescent="0.2">
      <c r="A77" s="3">
        <v>70</v>
      </c>
      <c r="B77" s="58">
        <v>2.5337999999999999E-2</v>
      </c>
      <c r="C77" s="58">
        <v>2.5021000000000002E-2</v>
      </c>
      <c r="D77" s="59">
        <v>75912.800000000003</v>
      </c>
      <c r="E77" s="59">
        <v>1899.4</v>
      </c>
      <c r="F77" s="61">
        <v>13.14</v>
      </c>
      <c r="G77" s="3" t="s">
        <v>12</v>
      </c>
      <c r="H77" s="3">
        <v>70</v>
      </c>
      <c r="I77" s="58">
        <v>1.7297E-2</v>
      </c>
      <c r="J77" s="58">
        <v>1.7149000000000001E-2</v>
      </c>
      <c r="K77" s="59">
        <v>84185.4</v>
      </c>
      <c r="L77" s="59">
        <v>1443.7</v>
      </c>
      <c r="M77" s="61">
        <v>15.5</v>
      </c>
    </row>
    <row r="78" spans="1:13" x14ac:dyDescent="0.2">
      <c r="A78" s="3">
        <v>71</v>
      </c>
      <c r="B78" s="58">
        <v>2.9812000000000002E-2</v>
      </c>
      <c r="C78" s="58">
        <v>2.9374000000000001E-2</v>
      </c>
      <c r="D78" s="59">
        <v>74013.3</v>
      </c>
      <c r="E78" s="59">
        <v>2174.1</v>
      </c>
      <c r="F78" s="61">
        <v>12.46</v>
      </c>
      <c r="G78" s="3" t="s">
        <v>12</v>
      </c>
      <c r="H78" s="3">
        <v>71</v>
      </c>
      <c r="I78" s="58">
        <v>1.8981999999999999E-2</v>
      </c>
      <c r="J78" s="58">
        <v>1.8803E-2</v>
      </c>
      <c r="K78" s="59">
        <v>82741.7</v>
      </c>
      <c r="L78" s="59">
        <v>1555.8</v>
      </c>
      <c r="M78" s="61">
        <v>14.76</v>
      </c>
    </row>
    <row r="79" spans="1:13" x14ac:dyDescent="0.2">
      <c r="A79" s="3">
        <v>72</v>
      </c>
      <c r="B79" s="58">
        <v>3.3363999999999998E-2</v>
      </c>
      <c r="C79" s="58">
        <v>3.2816999999999999E-2</v>
      </c>
      <c r="D79" s="59">
        <v>71839.3</v>
      </c>
      <c r="E79" s="59">
        <v>2357.5</v>
      </c>
      <c r="F79" s="61">
        <v>11.82</v>
      </c>
      <c r="G79" s="3" t="s">
        <v>12</v>
      </c>
      <c r="H79" s="3">
        <v>72</v>
      </c>
      <c r="I79" s="58">
        <v>2.0673E-2</v>
      </c>
      <c r="J79" s="58">
        <v>2.0462000000000001E-2</v>
      </c>
      <c r="K79" s="59">
        <v>81185.899999999994</v>
      </c>
      <c r="L79" s="59">
        <v>1661.2</v>
      </c>
      <c r="M79" s="61">
        <v>14.03</v>
      </c>
    </row>
    <row r="80" spans="1:13" x14ac:dyDescent="0.2">
      <c r="A80" s="3">
        <v>73</v>
      </c>
      <c r="B80" s="58">
        <v>3.5638000000000003E-2</v>
      </c>
      <c r="C80" s="58">
        <v>3.5014000000000003E-2</v>
      </c>
      <c r="D80" s="59">
        <v>69481.7</v>
      </c>
      <c r="E80" s="59">
        <v>2432.8000000000002</v>
      </c>
      <c r="F80" s="61">
        <v>11.21</v>
      </c>
      <c r="G80" s="3" t="s">
        <v>12</v>
      </c>
      <c r="H80" s="3">
        <v>73</v>
      </c>
      <c r="I80" s="58">
        <v>2.3001000000000001E-2</v>
      </c>
      <c r="J80" s="58">
        <v>2.2738999999999999E-2</v>
      </c>
      <c r="K80" s="59">
        <v>79524.7</v>
      </c>
      <c r="L80" s="59">
        <v>1808.3</v>
      </c>
      <c r="M80" s="61">
        <v>13.32</v>
      </c>
    </row>
    <row r="81" spans="1:13" x14ac:dyDescent="0.2">
      <c r="A81" s="3">
        <v>74</v>
      </c>
      <c r="B81" s="58">
        <v>4.1229000000000002E-2</v>
      </c>
      <c r="C81" s="58">
        <v>4.0396000000000001E-2</v>
      </c>
      <c r="D81" s="59">
        <v>67048.899999999994</v>
      </c>
      <c r="E81" s="59">
        <v>2708.5</v>
      </c>
      <c r="F81" s="61">
        <v>10.59</v>
      </c>
      <c r="G81" s="3" t="s">
        <v>12</v>
      </c>
      <c r="H81" s="3">
        <v>74</v>
      </c>
      <c r="I81" s="58">
        <v>2.8254999999999999E-2</v>
      </c>
      <c r="J81" s="58">
        <v>2.7862000000000001E-2</v>
      </c>
      <c r="K81" s="59">
        <v>77716.3</v>
      </c>
      <c r="L81" s="59">
        <v>2165.3000000000002</v>
      </c>
      <c r="M81" s="61">
        <v>12.61</v>
      </c>
    </row>
    <row r="82" spans="1:13" x14ac:dyDescent="0.2">
      <c r="A82" s="3">
        <v>75</v>
      </c>
      <c r="B82" s="58">
        <v>4.4566000000000001E-2</v>
      </c>
      <c r="C82" s="58">
        <v>4.3595000000000002E-2</v>
      </c>
      <c r="D82" s="59">
        <v>64340.4</v>
      </c>
      <c r="E82" s="59">
        <v>2804.9</v>
      </c>
      <c r="F82" s="61">
        <v>10.02</v>
      </c>
      <c r="G82" s="3" t="s">
        <v>12</v>
      </c>
      <c r="H82" s="3">
        <v>75</v>
      </c>
      <c r="I82" s="58">
        <v>3.0509999999999999E-2</v>
      </c>
      <c r="J82" s="58">
        <v>3.0051000000000001E-2</v>
      </c>
      <c r="K82" s="59">
        <v>75551</v>
      </c>
      <c r="L82" s="59">
        <v>2270.4</v>
      </c>
      <c r="M82" s="61">
        <v>11.96</v>
      </c>
    </row>
    <row r="83" spans="1:13" x14ac:dyDescent="0.2">
      <c r="A83" s="3">
        <v>76</v>
      </c>
      <c r="B83" s="58">
        <v>5.0193000000000002E-2</v>
      </c>
      <c r="C83" s="58">
        <v>4.8964000000000001E-2</v>
      </c>
      <c r="D83" s="59">
        <v>61535.5</v>
      </c>
      <c r="E83" s="59">
        <v>3013</v>
      </c>
      <c r="F83" s="61">
        <v>9.4499999999999993</v>
      </c>
      <c r="G83" s="3" t="s">
        <v>12</v>
      </c>
      <c r="H83" s="3">
        <v>76</v>
      </c>
      <c r="I83" s="58">
        <v>3.3066999999999999E-2</v>
      </c>
      <c r="J83" s="58">
        <v>3.2529000000000002E-2</v>
      </c>
      <c r="K83" s="59">
        <v>73280.600000000006</v>
      </c>
      <c r="L83" s="59">
        <v>2383.6999999999998</v>
      </c>
      <c r="M83" s="61">
        <v>11.32</v>
      </c>
    </row>
    <row r="84" spans="1:13" x14ac:dyDescent="0.2">
      <c r="A84" s="3">
        <v>77</v>
      </c>
      <c r="B84" s="58">
        <v>5.8559E-2</v>
      </c>
      <c r="C84" s="58">
        <v>5.6892999999999999E-2</v>
      </c>
      <c r="D84" s="59">
        <v>58522.5</v>
      </c>
      <c r="E84" s="59">
        <v>3329.5</v>
      </c>
      <c r="F84" s="61">
        <v>8.91</v>
      </c>
      <c r="G84" s="3" t="s">
        <v>12</v>
      </c>
      <c r="H84" s="3">
        <v>77</v>
      </c>
      <c r="I84" s="58">
        <v>3.7345000000000003E-2</v>
      </c>
      <c r="J84" s="58">
        <v>3.6659999999999998E-2</v>
      </c>
      <c r="K84" s="59">
        <v>70896.899999999994</v>
      </c>
      <c r="L84" s="59">
        <v>2599.1</v>
      </c>
      <c r="M84" s="61">
        <v>10.68</v>
      </c>
    </row>
    <row r="85" spans="1:13" x14ac:dyDescent="0.2">
      <c r="A85" s="3">
        <v>78</v>
      </c>
      <c r="B85" s="58">
        <v>6.1858000000000003E-2</v>
      </c>
      <c r="C85" s="58">
        <v>6.0002E-2</v>
      </c>
      <c r="D85" s="59">
        <v>55192.9</v>
      </c>
      <c r="E85" s="59">
        <v>3311.7</v>
      </c>
      <c r="F85" s="61">
        <v>8.42</v>
      </c>
      <c r="G85" s="3" t="s">
        <v>12</v>
      </c>
      <c r="H85" s="3">
        <v>78</v>
      </c>
      <c r="I85" s="58">
        <v>4.0904999999999997E-2</v>
      </c>
      <c r="J85" s="58">
        <v>4.0085999999999997E-2</v>
      </c>
      <c r="K85" s="59">
        <v>68297.8</v>
      </c>
      <c r="L85" s="59">
        <v>2737.8</v>
      </c>
      <c r="M85" s="61">
        <v>10.07</v>
      </c>
    </row>
    <row r="86" spans="1:13" x14ac:dyDescent="0.2">
      <c r="A86" s="3">
        <v>79</v>
      </c>
      <c r="B86" s="58">
        <v>7.0277999999999993E-2</v>
      </c>
      <c r="C86" s="58">
        <v>6.7891999999999994E-2</v>
      </c>
      <c r="D86" s="59">
        <v>51881.2</v>
      </c>
      <c r="E86" s="59">
        <v>3522.3</v>
      </c>
      <c r="F86" s="61">
        <v>7.93</v>
      </c>
      <c r="G86" s="3" t="s">
        <v>12</v>
      </c>
      <c r="H86" s="3">
        <v>79</v>
      </c>
      <c r="I86" s="58">
        <v>4.4624999999999998E-2</v>
      </c>
      <c r="J86" s="58">
        <v>4.3651000000000002E-2</v>
      </c>
      <c r="K86" s="59">
        <v>65560</v>
      </c>
      <c r="L86" s="59">
        <v>2861.7</v>
      </c>
      <c r="M86" s="61">
        <v>9.4700000000000006</v>
      </c>
    </row>
    <row r="87" spans="1:13" x14ac:dyDescent="0.2">
      <c r="A87" s="3">
        <v>80</v>
      </c>
      <c r="B87" s="58">
        <v>7.3785000000000003E-2</v>
      </c>
      <c r="C87" s="58">
        <v>7.1160000000000001E-2</v>
      </c>
      <c r="D87" s="59">
        <v>48358.9</v>
      </c>
      <c r="E87" s="59">
        <v>3441.2</v>
      </c>
      <c r="F87" s="61">
        <v>7.47</v>
      </c>
      <c r="G87" s="3" t="s">
        <v>12</v>
      </c>
      <c r="H87" s="3">
        <v>80</v>
      </c>
      <c r="I87" s="58">
        <v>5.3520999999999999E-2</v>
      </c>
      <c r="J87" s="58">
        <v>5.2125999999999999E-2</v>
      </c>
      <c r="K87" s="59">
        <v>62698.3</v>
      </c>
      <c r="L87" s="59">
        <v>3268.2</v>
      </c>
      <c r="M87" s="61">
        <v>8.8800000000000008</v>
      </c>
    </row>
    <row r="88" spans="1:13" x14ac:dyDescent="0.2">
      <c r="A88" s="3">
        <v>81</v>
      </c>
      <c r="B88" s="58">
        <v>8.6301000000000003E-2</v>
      </c>
      <c r="C88" s="58">
        <v>8.2730999999999999E-2</v>
      </c>
      <c r="D88" s="59">
        <v>44917.7</v>
      </c>
      <c r="E88" s="59">
        <v>3716.1</v>
      </c>
      <c r="F88" s="61">
        <v>7</v>
      </c>
      <c r="G88" s="3" t="s">
        <v>12</v>
      </c>
      <c r="H88" s="3">
        <v>81</v>
      </c>
      <c r="I88" s="58">
        <v>5.8327999999999998E-2</v>
      </c>
      <c r="J88" s="58">
        <v>5.6675999999999997E-2</v>
      </c>
      <c r="K88" s="59">
        <v>59430.1</v>
      </c>
      <c r="L88" s="59">
        <v>3368.2</v>
      </c>
      <c r="M88" s="61">
        <v>8.34</v>
      </c>
    </row>
    <row r="89" spans="1:13" x14ac:dyDescent="0.2">
      <c r="A89" s="3">
        <v>82</v>
      </c>
      <c r="B89" s="58">
        <v>9.0750999999999998E-2</v>
      </c>
      <c r="C89" s="58">
        <v>8.6812E-2</v>
      </c>
      <c r="D89" s="59">
        <v>41201.599999999999</v>
      </c>
      <c r="E89" s="59">
        <v>3576.8</v>
      </c>
      <c r="F89" s="61">
        <v>6.59</v>
      </c>
      <c r="G89" s="3" t="s">
        <v>12</v>
      </c>
      <c r="H89" s="3">
        <v>82</v>
      </c>
      <c r="I89" s="58">
        <v>6.5544000000000005E-2</v>
      </c>
      <c r="J89" s="58">
        <v>6.3464000000000007E-2</v>
      </c>
      <c r="K89" s="59">
        <v>56061.9</v>
      </c>
      <c r="L89" s="59">
        <v>3557.9</v>
      </c>
      <c r="M89" s="61">
        <v>7.81</v>
      </c>
    </row>
    <row r="90" spans="1:13" x14ac:dyDescent="0.2">
      <c r="A90" s="3">
        <v>83</v>
      </c>
      <c r="B90" s="58">
        <v>0.100929</v>
      </c>
      <c r="C90" s="58">
        <v>9.6079999999999999E-2</v>
      </c>
      <c r="D90" s="59">
        <v>37624.800000000003</v>
      </c>
      <c r="E90" s="59">
        <v>3615</v>
      </c>
      <c r="F90" s="61">
        <v>6.17</v>
      </c>
      <c r="G90" s="3" t="s">
        <v>12</v>
      </c>
      <c r="H90" s="3">
        <v>83</v>
      </c>
      <c r="I90" s="58">
        <v>7.2398000000000004E-2</v>
      </c>
      <c r="J90" s="58">
        <v>6.9869000000000001E-2</v>
      </c>
      <c r="K90" s="59">
        <v>52504</v>
      </c>
      <c r="L90" s="59">
        <v>3668.4</v>
      </c>
      <c r="M90" s="61">
        <v>7.3</v>
      </c>
    </row>
    <row r="91" spans="1:13" x14ac:dyDescent="0.2">
      <c r="A91" s="3">
        <v>84</v>
      </c>
      <c r="B91" s="58">
        <v>0.11107400000000001</v>
      </c>
      <c r="C91" s="58">
        <v>0.10523</v>
      </c>
      <c r="D91" s="59">
        <v>34009.800000000003</v>
      </c>
      <c r="E91" s="59">
        <v>3578.8</v>
      </c>
      <c r="F91" s="61">
        <v>5.77</v>
      </c>
      <c r="G91" s="3" t="s">
        <v>12</v>
      </c>
      <c r="H91" s="3">
        <v>84</v>
      </c>
      <c r="I91" s="58">
        <v>8.0711000000000005E-2</v>
      </c>
      <c r="J91" s="58">
        <v>7.7579999999999996E-2</v>
      </c>
      <c r="K91" s="59">
        <v>48835.6</v>
      </c>
      <c r="L91" s="59">
        <v>3788.7</v>
      </c>
      <c r="M91" s="61">
        <v>6.81</v>
      </c>
    </row>
    <row r="92" spans="1:13" x14ac:dyDescent="0.2">
      <c r="A92" s="3">
        <v>85</v>
      </c>
      <c r="B92" s="58">
        <v>0.121308</v>
      </c>
      <c r="C92" s="58">
        <v>0.114371</v>
      </c>
      <c r="D92" s="59">
        <v>30431</v>
      </c>
      <c r="E92" s="59">
        <v>3480.4</v>
      </c>
      <c r="F92" s="61">
        <v>5.39</v>
      </c>
      <c r="G92" s="3" t="s">
        <v>12</v>
      </c>
      <c r="H92" s="3">
        <v>85</v>
      </c>
      <c r="I92" s="58">
        <v>8.8933999999999999E-2</v>
      </c>
      <c r="J92" s="58">
        <v>8.5148000000000001E-2</v>
      </c>
      <c r="K92" s="59">
        <v>45046.9</v>
      </c>
      <c r="L92" s="59">
        <v>3835.6</v>
      </c>
      <c r="M92" s="61">
        <v>6.35</v>
      </c>
    </row>
    <row r="93" spans="1:13" x14ac:dyDescent="0.2">
      <c r="A93" s="3">
        <v>86</v>
      </c>
      <c r="B93" s="58">
        <v>0.130384</v>
      </c>
      <c r="C93" s="58">
        <v>0.122404</v>
      </c>
      <c r="D93" s="59">
        <v>26950.6</v>
      </c>
      <c r="E93" s="59">
        <v>3298.9</v>
      </c>
      <c r="F93" s="61">
        <v>5.0199999999999996</v>
      </c>
      <c r="G93" s="3" t="s">
        <v>12</v>
      </c>
      <c r="H93" s="3">
        <v>86</v>
      </c>
      <c r="I93" s="58">
        <v>9.3608999999999998E-2</v>
      </c>
      <c r="J93" s="58">
        <v>8.9424000000000003E-2</v>
      </c>
      <c r="K93" s="59">
        <v>41211.300000000003</v>
      </c>
      <c r="L93" s="59">
        <v>3685.3</v>
      </c>
      <c r="M93" s="61">
        <v>5.89</v>
      </c>
    </row>
    <row r="94" spans="1:13" x14ac:dyDescent="0.2">
      <c r="A94" s="3">
        <v>87</v>
      </c>
      <c r="B94" s="58">
        <v>0.151393</v>
      </c>
      <c r="C94" s="58">
        <v>0.14074</v>
      </c>
      <c r="D94" s="59">
        <v>23651.7</v>
      </c>
      <c r="E94" s="59">
        <v>3328.7</v>
      </c>
      <c r="F94" s="61">
        <v>4.6500000000000004</v>
      </c>
      <c r="G94" s="3" t="s">
        <v>12</v>
      </c>
      <c r="H94" s="3">
        <v>87</v>
      </c>
      <c r="I94" s="58">
        <v>0.115147</v>
      </c>
      <c r="J94" s="58">
        <v>0.108878</v>
      </c>
      <c r="K94" s="59">
        <v>37526</v>
      </c>
      <c r="L94" s="59">
        <v>4085.8</v>
      </c>
      <c r="M94" s="61">
        <v>5.42</v>
      </c>
    </row>
    <row r="95" spans="1:13" x14ac:dyDescent="0.2">
      <c r="A95" s="3">
        <v>88</v>
      </c>
      <c r="B95" s="58">
        <v>0.17297699999999999</v>
      </c>
      <c r="C95" s="58">
        <v>0.15920699999999999</v>
      </c>
      <c r="D95" s="59">
        <v>20323</v>
      </c>
      <c r="E95" s="59">
        <v>3235.6</v>
      </c>
      <c r="F95" s="61">
        <v>4.33</v>
      </c>
      <c r="G95" s="3" t="s">
        <v>12</v>
      </c>
      <c r="H95" s="3">
        <v>88</v>
      </c>
      <c r="I95" s="58">
        <v>0.133215</v>
      </c>
      <c r="J95" s="58">
        <v>0.12489599999999999</v>
      </c>
      <c r="K95" s="59">
        <v>33440.199999999997</v>
      </c>
      <c r="L95" s="59">
        <v>4176.5</v>
      </c>
      <c r="M95" s="61">
        <v>5.0199999999999996</v>
      </c>
    </row>
    <row r="96" spans="1:13" x14ac:dyDescent="0.2">
      <c r="A96" s="3">
        <v>89</v>
      </c>
      <c r="B96" s="58">
        <v>0.18968399999999999</v>
      </c>
      <c r="C96" s="58">
        <v>0.17325199999999999</v>
      </c>
      <c r="D96" s="59">
        <v>17087.400000000001</v>
      </c>
      <c r="E96" s="59">
        <v>2960.4</v>
      </c>
      <c r="F96" s="61">
        <v>4.0599999999999996</v>
      </c>
      <c r="G96" s="3" t="s">
        <v>12</v>
      </c>
      <c r="H96" s="3">
        <v>89</v>
      </c>
      <c r="I96" s="58">
        <v>0.14694099999999999</v>
      </c>
      <c r="J96" s="58">
        <v>0.13688400000000001</v>
      </c>
      <c r="K96" s="59">
        <v>29263.7</v>
      </c>
      <c r="L96" s="59">
        <v>4005.7</v>
      </c>
      <c r="M96" s="61">
        <v>4.66</v>
      </c>
    </row>
    <row r="97" spans="1:13" x14ac:dyDescent="0.2">
      <c r="A97" s="3">
        <v>90</v>
      </c>
      <c r="B97" s="58">
        <v>0.20269999999999999</v>
      </c>
      <c r="C97" s="58">
        <v>0.18404599999999999</v>
      </c>
      <c r="D97" s="59">
        <v>14127</v>
      </c>
      <c r="E97" s="59">
        <v>2600</v>
      </c>
      <c r="F97" s="61">
        <v>3.8</v>
      </c>
      <c r="G97" s="3" t="s">
        <v>12</v>
      </c>
      <c r="H97" s="3">
        <v>90</v>
      </c>
      <c r="I97" s="58">
        <v>0.163331</v>
      </c>
      <c r="J97" s="58">
        <v>0.151</v>
      </c>
      <c r="K97" s="59">
        <v>25258</v>
      </c>
      <c r="L97" s="59">
        <v>3814</v>
      </c>
      <c r="M97" s="61">
        <v>4.32</v>
      </c>
    </row>
    <row r="98" spans="1:13" x14ac:dyDescent="0.2">
      <c r="A98" s="3">
        <v>91</v>
      </c>
      <c r="B98" s="58">
        <v>0.22164200000000001</v>
      </c>
      <c r="C98" s="58">
        <v>0.19953000000000001</v>
      </c>
      <c r="D98" s="59">
        <v>11526.9</v>
      </c>
      <c r="E98" s="59">
        <v>2300</v>
      </c>
      <c r="F98" s="61">
        <v>3.55</v>
      </c>
      <c r="G98" s="3" t="s">
        <v>12</v>
      </c>
      <c r="H98" s="3">
        <v>91</v>
      </c>
      <c r="I98" s="58">
        <v>0.17873600000000001</v>
      </c>
      <c r="J98" s="58">
        <v>0.164073</v>
      </c>
      <c r="K98" s="59">
        <v>21444</v>
      </c>
      <c r="L98" s="59">
        <v>3518.4</v>
      </c>
      <c r="M98" s="61">
        <v>4</v>
      </c>
    </row>
    <row r="99" spans="1:13" x14ac:dyDescent="0.2">
      <c r="A99" s="3">
        <v>92</v>
      </c>
      <c r="B99" s="58">
        <v>0.253469</v>
      </c>
      <c r="C99" s="58">
        <v>0.22495899999999999</v>
      </c>
      <c r="D99" s="59">
        <v>9227</v>
      </c>
      <c r="E99" s="59">
        <v>2075.6999999999998</v>
      </c>
      <c r="F99" s="61">
        <v>3.31</v>
      </c>
      <c r="G99" s="3" t="s">
        <v>12</v>
      </c>
      <c r="H99" s="3">
        <v>92</v>
      </c>
      <c r="I99" s="58">
        <v>0.201215</v>
      </c>
      <c r="J99" s="58">
        <v>0.18282100000000001</v>
      </c>
      <c r="K99" s="59">
        <v>17925.599999999999</v>
      </c>
      <c r="L99" s="59">
        <v>3277.2</v>
      </c>
      <c r="M99" s="61">
        <v>3.69</v>
      </c>
    </row>
    <row r="100" spans="1:13" x14ac:dyDescent="0.2">
      <c r="A100" s="3">
        <v>93</v>
      </c>
      <c r="B100" s="58">
        <v>0.26613799999999999</v>
      </c>
      <c r="C100" s="58">
        <v>0.23488300000000001</v>
      </c>
      <c r="D100" s="59">
        <v>7151.3</v>
      </c>
      <c r="E100" s="59">
        <v>1679.7</v>
      </c>
      <c r="F100" s="61">
        <v>3.12</v>
      </c>
      <c r="G100" s="3" t="s">
        <v>12</v>
      </c>
      <c r="H100" s="3">
        <v>93</v>
      </c>
      <c r="I100" s="58">
        <v>0.22686999999999999</v>
      </c>
      <c r="J100" s="58">
        <v>0.20375699999999999</v>
      </c>
      <c r="K100" s="59">
        <v>14648.4</v>
      </c>
      <c r="L100" s="59">
        <v>2984.7</v>
      </c>
      <c r="M100" s="61">
        <v>3.41</v>
      </c>
    </row>
    <row r="101" spans="1:13" x14ac:dyDescent="0.2">
      <c r="A101" s="3">
        <v>94</v>
      </c>
      <c r="B101" s="58">
        <v>0.285028</v>
      </c>
      <c r="C101" s="58">
        <v>0.249474</v>
      </c>
      <c r="D101" s="59">
        <v>5471.6</v>
      </c>
      <c r="E101" s="59">
        <v>1365</v>
      </c>
      <c r="F101" s="61">
        <v>2.93</v>
      </c>
      <c r="G101" s="3" t="s">
        <v>12</v>
      </c>
      <c r="H101" s="3">
        <v>94</v>
      </c>
      <c r="I101" s="58">
        <v>0.25385799999999997</v>
      </c>
      <c r="J101" s="58">
        <v>0.22526499999999999</v>
      </c>
      <c r="K101" s="59">
        <v>11663.7</v>
      </c>
      <c r="L101" s="59">
        <v>2627.4</v>
      </c>
      <c r="M101" s="61">
        <v>3.15</v>
      </c>
    </row>
    <row r="102" spans="1:13" x14ac:dyDescent="0.2">
      <c r="A102" s="3">
        <v>95</v>
      </c>
      <c r="B102" s="58">
        <v>0.32603700000000002</v>
      </c>
      <c r="C102" s="58">
        <v>0.280337</v>
      </c>
      <c r="D102" s="59">
        <v>4106.6000000000004</v>
      </c>
      <c r="E102" s="59">
        <v>1151.2</v>
      </c>
      <c r="F102" s="61">
        <v>2.73</v>
      </c>
      <c r="G102" s="3" t="s">
        <v>12</v>
      </c>
      <c r="H102" s="3">
        <v>95</v>
      </c>
      <c r="I102" s="58">
        <v>0.27759600000000001</v>
      </c>
      <c r="J102" s="58">
        <v>0.24376200000000001</v>
      </c>
      <c r="K102" s="59">
        <v>9036.2999999999993</v>
      </c>
      <c r="L102" s="59">
        <v>2202.6999999999998</v>
      </c>
      <c r="M102" s="61">
        <v>2.92</v>
      </c>
    </row>
    <row r="103" spans="1:13" x14ac:dyDescent="0.2">
      <c r="A103" s="3">
        <v>96</v>
      </c>
      <c r="B103" s="58">
        <v>0.351885</v>
      </c>
      <c r="C103" s="58">
        <v>0.29923699999999998</v>
      </c>
      <c r="D103" s="59">
        <v>2955.3</v>
      </c>
      <c r="E103" s="59">
        <v>884.3</v>
      </c>
      <c r="F103" s="61">
        <v>2.6</v>
      </c>
      <c r="G103" s="3" t="s">
        <v>12</v>
      </c>
      <c r="H103" s="3">
        <v>96</v>
      </c>
      <c r="I103" s="58">
        <v>0.30750899999999998</v>
      </c>
      <c r="J103" s="58">
        <v>0.26652900000000002</v>
      </c>
      <c r="K103" s="59">
        <v>6833.6</v>
      </c>
      <c r="L103" s="59">
        <v>1821.3</v>
      </c>
      <c r="M103" s="61">
        <v>2.7</v>
      </c>
    </row>
    <row r="104" spans="1:13" x14ac:dyDescent="0.2">
      <c r="A104" s="3">
        <v>97</v>
      </c>
      <c r="B104" s="58">
        <v>0.32777800000000001</v>
      </c>
      <c r="C104" s="58">
        <v>0.28162300000000001</v>
      </c>
      <c r="D104" s="59">
        <v>2071</v>
      </c>
      <c r="E104" s="59">
        <v>583.20000000000005</v>
      </c>
      <c r="F104" s="61">
        <v>2.5</v>
      </c>
      <c r="G104" s="3" t="s">
        <v>12</v>
      </c>
      <c r="H104" s="3">
        <v>97</v>
      </c>
      <c r="I104" s="58">
        <v>0.35025400000000001</v>
      </c>
      <c r="J104" s="58">
        <v>0.29805599999999999</v>
      </c>
      <c r="K104" s="59">
        <v>5012.2</v>
      </c>
      <c r="L104" s="59">
        <v>1493.9</v>
      </c>
      <c r="M104" s="61">
        <v>2.5</v>
      </c>
    </row>
    <row r="105" spans="1:13" x14ac:dyDescent="0.2">
      <c r="A105" s="3">
        <v>98</v>
      </c>
      <c r="B105" s="58">
        <v>0.46956500000000001</v>
      </c>
      <c r="C105" s="58">
        <v>0.38028200000000001</v>
      </c>
      <c r="D105" s="59">
        <v>1487.8</v>
      </c>
      <c r="E105" s="59">
        <v>565.79999999999995</v>
      </c>
      <c r="F105" s="61">
        <v>2.2799999999999998</v>
      </c>
      <c r="G105" s="3" t="s">
        <v>12</v>
      </c>
      <c r="H105" s="3">
        <v>98</v>
      </c>
      <c r="I105" s="58">
        <v>0.35628199999999999</v>
      </c>
      <c r="J105" s="58">
        <v>0.30241099999999999</v>
      </c>
      <c r="K105" s="59">
        <v>3518.3</v>
      </c>
      <c r="L105" s="59">
        <v>1064</v>
      </c>
      <c r="M105" s="61">
        <v>2.35</v>
      </c>
    </row>
    <row r="106" spans="1:13" x14ac:dyDescent="0.2">
      <c r="A106" s="3">
        <v>99</v>
      </c>
      <c r="B106" s="58">
        <v>0.37956200000000001</v>
      </c>
      <c r="C106" s="58">
        <v>0.31901800000000002</v>
      </c>
      <c r="D106" s="59">
        <v>922</v>
      </c>
      <c r="E106" s="59">
        <v>294.10000000000002</v>
      </c>
      <c r="F106" s="61">
        <v>2.38</v>
      </c>
      <c r="G106" s="3" t="s">
        <v>12</v>
      </c>
      <c r="H106" s="3">
        <v>99</v>
      </c>
      <c r="I106" s="58">
        <v>0.41466500000000001</v>
      </c>
      <c r="J106" s="58">
        <v>0.34345500000000001</v>
      </c>
      <c r="K106" s="59">
        <v>2454.3000000000002</v>
      </c>
      <c r="L106" s="59">
        <v>843</v>
      </c>
      <c r="M106" s="61">
        <v>2.16</v>
      </c>
    </row>
    <row r="107" spans="1:13" x14ac:dyDescent="0.2">
      <c r="A107" s="3">
        <v>100</v>
      </c>
      <c r="B107" s="3">
        <v>0.45205499999999998</v>
      </c>
      <c r="C107" s="3">
        <v>0.36871500000000001</v>
      </c>
      <c r="D107" s="3">
        <v>627.9</v>
      </c>
      <c r="E107" s="3">
        <v>231.5</v>
      </c>
      <c r="F107" s="3">
        <v>2.2599999999999998</v>
      </c>
      <c r="G107" s="3" t="s">
        <v>12</v>
      </c>
      <c r="H107" s="3">
        <v>100</v>
      </c>
      <c r="I107" s="3">
        <v>0.48178100000000001</v>
      </c>
      <c r="J107" s="3">
        <v>0.38825399999999999</v>
      </c>
      <c r="K107" s="3">
        <v>1611.4</v>
      </c>
      <c r="L107" s="3">
        <v>625.6</v>
      </c>
      <c r="M107" s="3">
        <v>2.02</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5.0569999999999999E-3</v>
      </c>
      <c r="C7" s="58">
        <v>5.0439999999999999E-3</v>
      </c>
      <c r="D7" s="59">
        <v>100000</v>
      </c>
      <c r="E7" s="59">
        <v>504.4</v>
      </c>
      <c r="F7" s="61">
        <v>76.099999999999994</v>
      </c>
      <c r="G7" s="3" t="s">
        <v>12</v>
      </c>
      <c r="H7" s="3">
        <v>0</v>
      </c>
      <c r="I7" s="58">
        <v>3.9569999999999996E-3</v>
      </c>
      <c r="J7" s="58">
        <v>3.9500000000000004E-3</v>
      </c>
      <c r="K7" s="59">
        <v>100000</v>
      </c>
      <c r="L7" s="59">
        <v>395</v>
      </c>
      <c r="M7" s="61">
        <v>80.56</v>
      </c>
    </row>
    <row r="8" spans="1:13" x14ac:dyDescent="0.2">
      <c r="A8" s="3">
        <v>1</v>
      </c>
      <c r="B8" s="58">
        <v>4.1399999999999998E-4</v>
      </c>
      <c r="C8" s="58">
        <v>4.1399999999999998E-4</v>
      </c>
      <c r="D8" s="59">
        <v>99495.6</v>
      </c>
      <c r="E8" s="59">
        <v>41.2</v>
      </c>
      <c r="F8" s="61">
        <v>75.489999999999995</v>
      </c>
      <c r="G8" s="3" t="s">
        <v>12</v>
      </c>
      <c r="H8" s="3">
        <v>1</v>
      </c>
      <c r="I8" s="58">
        <v>3.0800000000000001E-4</v>
      </c>
      <c r="J8" s="58">
        <v>3.0800000000000001E-4</v>
      </c>
      <c r="K8" s="59">
        <v>99605</v>
      </c>
      <c r="L8" s="59">
        <v>30.7</v>
      </c>
      <c r="M8" s="61">
        <v>79.88</v>
      </c>
    </row>
    <row r="9" spans="1:13" x14ac:dyDescent="0.2">
      <c r="A9" s="3">
        <v>2</v>
      </c>
      <c r="B9" s="58">
        <v>1.85E-4</v>
      </c>
      <c r="C9" s="58">
        <v>1.85E-4</v>
      </c>
      <c r="D9" s="59">
        <v>99454.399999999994</v>
      </c>
      <c r="E9" s="59">
        <v>18.399999999999999</v>
      </c>
      <c r="F9" s="61">
        <v>74.52</v>
      </c>
      <c r="G9" s="3" t="s">
        <v>12</v>
      </c>
      <c r="H9" s="3">
        <v>2</v>
      </c>
      <c r="I9" s="58">
        <v>1.3200000000000001E-4</v>
      </c>
      <c r="J9" s="58">
        <v>1.3100000000000001E-4</v>
      </c>
      <c r="K9" s="59">
        <v>99574.3</v>
      </c>
      <c r="L9" s="59">
        <v>13.1</v>
      </c>
      <c r="M9" s="61">
        <v>78.91</v>
      </c>
    </row>
    <row r="10" spans="1:13" x14ac:dyDescent="0.2">
      <c r="A10" s="3">
        <v>3</v>
      </c>
      <c r="B10" s="58">
        <v>2.6200000000000003E-4</v>
      </c>
      <c r="C10" s="58">
        <v>2.6200000000000003E-4</v>
      </c>
      <c r="D10" s="59">
        <v>99436</v>
      </c>
      <c r="E10" s="59">
        <v>26.1</v>
      </c>
      <c r="F10" s="61">
        <v>73.53</v>
      </c>
      <c r="G10" s="3" t="s">
        <v>12</v>
      </c>
      <c r="H10" s="3">
        <v>3</v>
      </c>
      <c r="I10" s="58">
        <v>4.3000000000000002E-5</v>
      </c>
      <c r="J10" s="58">
        <v>4.3000000000000002E-5</v>
      </c>
      <c r="K10" s="59">
        <v>99561.2</v>
      </c>
      <c r="L10" s="59">
        <v>4.3</v>
      </c>
      <c r="M10" s="61">
        <v>77.92</v>
      </c>
    </row>
    <row r="11" spans="1:13" x14ac:dyDescent="0.2">
      <c r="A11" s="3">
        <v>4</v>
      </c>
      <c r="B11" s="58">
        <v>3.8999999999999999E-5</v>
      </c>
      <c r="C11" s="58">
        <v>3.8999999999999999E-5</v>
      </c>
      <c r="D11" s="59">
        <v>99409.9</v>
      </c>
      <c r="E11" s="59">
        <v>3.9</v>
      </c>
      <c r="F11" s="61">
        <v>72.55</v>
      </c>
      <c r="G11" s="3" t="s">
        <v>12</v>
      </c>
      <c r="H11" s="3">
        <v>4</v>
      </c>
      <c r="I11" s="58">
        <v>2.0599999999999999E-4</v>
      </c>
      <c r="J11" s="58">
        <v>2.0599999999999999E-4</v>
      </c>
      <c r="K11" s="59">
        <v>99557</v>
      </c>
      <c r="L11" s="59">
        <v>20.5</v>
      </c>
      <c r="M11" s="61">
        <v>76.92</v>
      </c>
    </row>
    <row r="12" spans="1:13" x14ac:dyDescent="0.2">
      <c r="A12" s="3">
        <v>5</v>
      </c>
      <c r="B12" s="58">
        <v>7.6000000000000004E-5</v>
      </c>
      <c r="C12" s="58">
        <v>7.6000000000000004E-5</v>
      </c>
      <c r="D12" s="59">
        <v>99406.1</v>
      </c>
      <c r="E12" s="59">
        <v>7.6</v>
      </c>
      <c r="F12" s="61">
        <v>71.56</v>
      </c>
      <c r="G12" s="3" t="s">
        <v>12</v>
      </c>
      <c r="H12" s="3">
        <v>5</v>
      </c>
      <c r="I12" s="58">
        <v>1.2E-4</v>
      </c>
      <c r="J12" s="58">
        <v>1.2E-4</v>
      </c>
      <c r="K12" s="59">
        <v>99536.4</v>
      </c>
      <c r="L12" s="59">
        <v>11.9</v>
      </c>
      <c r="M12" s="61">
        <v>75.94</v>
      </c>
    </row>
    <row r="13" spans="1:13" x14ac:dyDescent="0.2">
      <c r="A13" s="3">
        <v>6</v>
      </c>
      <c r="B13" s="58">
        <v>1.2899999999999999E-4</v>
      </c>
      <c r="C13" s="58">
        <v>1.2899999999999999E-4</v>
      </c>
      <c r="D13" s="59">
        <v>99398.5</v>
      </c>
      <c r="E13" s="59">
        <v>12.8</v>
      </c>
      <c r="F13" s="61">
        <v>70.56</v>
      </c>
      <c r="G13" s="3" t="s">
        <v>12</v>
      </c>
      <c r="H13" s="3">
        <v>6</v>
      </c>
      <c r="I13" s="58">
        <v>7.7000000000000001E-5</v>
      </c>
      <c r="J13" s="58">
        <v>7.7000000000000001E-5</v>
      </c>
      <c r="K13" s="59">
        <v>99524.5</v>
      </c>
      <c r="L13" s="59">
        <v>7.7</v>
      </c>
      <c r="M13" s="61">
        <v>74.95</v>
      </c>
    </row>
    <row r="14" spans="1:13" x14ac:dyDescent="0.2">
      <c r="A14" s="3">
        <v>7</v>
      </c>
      <c r="B14" s="58">
        <v>1.26E-4</v>
      </c>
      <c r="C14" s="58">
        <v>1.26E-4</v>
      </c>
      <c r="D14" s="59">
        <v>99385.7</v>
      </c>
      <c r="E14" s="59">
        <v>12.5</v>
      </c>
      <c r="F14" s="61">
        <v>69.569999999999993</v>
      </c>
      <c r="G14" s="3" t="s">
        <v>12</v>
      </c>
      <c r="H14" s="3">
        <v>7</v>
      </c>
      <c r="I14" s="58">
        <v>9.5000000000000005E-5</v>
      </c>
      <c r="J14" s="58">
        <v>9.5000000000000005E-5</v>
      </c>
      <c r="K14" s="59">
        <v>99516.800000000003</v>
      </c>
      <c r="L14" s="59">
        <v>9.4</v>
      </c>
      <c r="M14" s="61">
        <v>73.95</v>
      </c>
    </row>
    <row r="15" spans="1:13" x14ac:dyDescent="0.2">
      <c r="A15" s="3">
        <v>8</v>
      </c>
      <c r="B15" s="58">
        <v>7.1000000000000005E-5</v>
      </c>
      <c r="C15" s="58">
        <v>7.1000000000000005E-5</v>
      </c>
      <c r="D15" s="59">
        <v>99373.2</v>
      </c>
      <c r="E15" s="59">
        <v>7.1</v>
      </c>
      <c r="F15" s="61">
        <v>68.58</v>
      </c>
      <c r="G15" s="3" t="s">
        <v>12</v>
      </c>
      <c r="H15" s="3">
        <v>8</v>
      </c>
      <c r="I15" s="58">
        <v>5.5999999999999999E-5</v>
      </c>
      <c r="J15" s="58">
        <v>5.5999999999999999E-5</v>
      </c>
      <c r="K15" s="59">
        <v>99507.4</v>
      </c>
      <c r="L15" s="59">
        <v>5.6</v>
      </c>
      <c r="M15" s="61">
        <v>72.959999999999994</v>
      </c>
    </row>
    <row r="16" spans="1:13" x14ac:dyDescent="0.2">
      <c r="A16" s="3">
        <v>9</v>
      </c>
      <c r="B16" s="58">
        <v>7.1000000000000005E-5</v>
      </c>
      <c r="C16" s="58">
        <v>7.1000000000000005E-5</v>
      </c>
      <c r="D16" s="59">
        <v>99366.1</v>
      </c>
      <c r="E16" s="59">
        <v>7</v>
      </c>
      <c r="F16" s="61">
        <v>67.58</v>
      </c>
      <c r="G16" s="3" t="s">
        <v>12</v>
      </c>
      <c r="H16" s="3">
        <v>9</v>
      </c>
      <c r="I16" s="58">
        <v>3.6999999999999998E-5</v>
      </c>
      <c r="J16" s="58">
        <v>3.6999999999999998E-5</v>
      </c>
      <c r="K16" s="59">
        <v>99501.8</v>
      </c>
      <c r="L16" s="59">
        <v>3.7</v>
      </c>
      <c r="M16" s="61">
        <v>71.959999999999994</v>
      </c>
    </row>
    <row r="17" spans="1:13" x14ac:dyDescent="0.2">
      <c r="A17" s="3">
        <v>10</v>
      </c>
      <c r="B17" s="58">
        <v>8.7000000000000001E-5</v>
      </c>
      <c r="C17" s="58">
        <v>8.7000000000000001E-5</v>
      </c>
      <c r="D17" s="59">
        <v>99359.1</v>
      </c>
      <c r="E17" s="59">
        <v>8.6</v>
      </c>
      <c r="F17" s="61">
        <v>66.59</v>
      </c>
      <c r="G17" s="3" t="s">
        <v>12</v>
      </c>
      <c r="H17" s="3">
        <v>10</v>
      </c>
      <c r="I17" s="58">
        <v>1.0900000000000001E-4</v>
      </c>
      <c r="J17" s="58">
        <v>1.0900000000000001E-4</v>
      </c>
      <c r="K17" s="59">
        <v>99498.1</v>
      </c>
      <c r="L17" s="59">
        <v>10.9</v>
      </c>
      <c r="M17" s="61">
        <v>70.97</v>
      </c>
    </row>
    <row r="18" spans="1:13" x14ac:dyDescent="0.2">
      <c r="A18" s="3">
        <v>11</v>
      </c>
      <c r="B18" s="58">
        <v>8.5000000000000006E-5</v>
      </c>
      <c r="C18" s="58">
        <v>8.5000000000000006E-5</v>
      </c>
      <c r="D18" s="59">
        <v>99350.5</v>
      </c>
      <c r="E18" s="59">
        <v>8.4</v>
      </c>
      <c r="F18" s="61">
        <v>65.599999999999994</v>
      </c>
      <c r="G18" s="3" t="s">
        <v>12</v>
      </c>
      <c r="H18" s="3">
        <v>11</v>
      </c>
      <c r="I18" s="58">
        <v>8.7999999999999998E-5</v>
      </c>
      <c r="J18" s="58">
        <v>8.7999999999999998E-5</v>
      </c>
      <c r="K18" s="59">
        <v>99487.2</v>
      </c>
      <c r="L18" s="59">
        <v>8.8000000000000007</v>
      </c>
      <c r="M18" s="61">
        <v>69.97</v>
      </c>
    </row>
    <row r="19" spans="1:13" x14ac:dyDescent="0.2">
      <c r="A19" s="3">
        <v>12</v>
      </c>
      <c r="B19" s="58">
        <v>1.3300000000000001E-4</v>
      </c>
      <c r="C19" s="58">
        <v>1.3300000000000001E-4</v>
      </c>
      <c r="D19" s="59">
        <v>99342.1</v>
      </c>
      <c r="E19" s="59">
        <v>13.2</v>
      </c>
      <c r="F19" s="61">
        <v>64.599999999999994</v>
      </c>
      <c r="G19" s="3" t="s">
        <v>12</v>
      </c>
      <c r="H19" s="3">
        <v>12</v>
      </c>
      <c r="I19" s="58">
        <v>1.0399999999999999E-4</v>
      </c>
      <c r="J19" s="58">
        <v>1.0399999999999999E-4</v>
      </c>
      <c r="K19" s="59">
        <v>99478.5</v>
      </c>
      <c r="L19" s="59">
        <v>10.3</v>
      </c>
      <c r="M19" s="61">
        <v>68.98</v>
      </c>
    </row>
    <row r="20" spans="1:13" x14ac:dyDescent="0.2">
      <c r="A20" s="3">
        <v>13</v>
      </c>
      <c r="B20" s="58">
        <v>1.8100000000000001E-4</v>
      </c>
      <c r="C20" s="58">
        <v>1.8100000000000001E-4</v>
      </c>
      <c r="D20" s="59">
        <v>99328.9</v>
      </c>
      <c r="E20" s="59">
        <v>17.899999999999999</v>
      </c>
      <c r="F20" s="61">
        <v>63.61</v>
      </c>
      <c r="G20" s="3" t="s">
        <v>12</v>
      </c>
      <c r="H20" s="3">
        <v>13</v>
      </c>
      <c r="I20" s="58">
        <v>1.55E-4</v>
      </c>
      <c r="J20" s="58">
        <v>1.55E-4</v>
      </c>
      <c r="K20" s="59">
        <v>99468.1</v>
      </c>
      <c r="L20" s="59">
        <v>15.4</v>
      </c>
      <c r="M20" s="61">
        <v>67.989999999999995</v>
      </c>
    </row>
    <row r="21" spans="1:13" x14ac:dyDescent="0.2">
      <c r="A21" s="3">
        <v>14</v>
      </c>
      <c r="B21" s="58">
        <v>1.7899999999999999E-4</v>
      </c>
      <c r="C21" s="58">
        <v>1.7899999999999999E-4</v>
      </c>
      <c r="D21" s="59">
        <v>99310.9</v>
      </c>
      <c r="E21" s="59">
        <v>17.8</v>
      </c>
      <c r="F21" s="61">
        <v>62.62</v>
      </c>
      <c r="G21" s="3" t="s">
        <v>12</v>
      </c>
      <c r="H21" s="3">
        <v>14</v>
      </c>
      <c r="I21" s="58">
        <v>8.7000000000000001E-5</v>
      </c>
      <c r="J21" s="58">
        <v>8.7000000000000001E-5</v>
      </c>
      <c r="K21" s="59">
        <v>99452.7</v>
      </c>
      <c r="L21" s="59">
        <v>8.6999999999999993</v>
      </c>
      <c r="M21" s="61">
        <v>67</v>
      </c>
    </row>
    <row r="22" spans="1:13" x14ac:dyDescent="0.2">
      <c r="A22" s="3">
        <v>15</v>
      </c>
      <c r="B22" s="58">
        <v>2.63E-4</v>
      </c>
      <c r="C22" s="58">
        <v>2.63E-4</v>
      </c>
      <c r="D22" s="59">
        <v>99293.1</v>
      </c>
      <c r="E22" s="59">
        <v>26.1</v>
      </c>
      <c r="F22" s="61">
        <v>61.63</v>
      </c>
      <c r="G22" s="3" t="s">
        <v>12</v>
      </c>
      <c r="H22" s="3">
        <v>15</v>
      </c>
      <c r="I22" s="58">
        <v>2.0900000000000001E-4</v>
      </c>
      <c r="J22" s="58">
        <v>2.0900000000000001E-4</v>
      </c>
      <c r="K22" s="59">
        <v>99444.1</v>
      </c>
      <c r="L22" s="59">
        <v>20.8</v>
      </c>
      <c r="M22" s="61">
        <v>66</v>
      </c>
    </row>
    <row r="23" spans="1:13" x14ac:dyDescent="0.2">
      <c r="A23" s="3">
        <v>16</v>
      </c>
      <c r="B23" s="58">
        <v>3.8099999999999999E-4</v>
      </c>
      <c r="C23" s="58">
        <v>3.8099999999999999E-4</v>
      </c>
      <c r="D23" s="59">
        <v>99267</v>
      </c>
      <c r="E23" s="59">
        <v>37.9</v>
      </c>
      <c r="F23" s="61">
        <v>60.65</v>
      </c>
      <c r="G23" s="3" t="s">
        <v>12</v>
      </c>
      <c r="H23" s="3">
        <v>16</v>
      </c>
      <c r="I23" s="58">
        <v>1.92E-4</v>
      </c>
      <c r="J23" s="58">
        <v>1.92E-4</v>
      </c>
      <c r="K23" s="59">
        <v>99423.2</v>
      </c>
      <c r="L23" s="59">
        <v>19.100000000000001</v>
      </c>
      <c r="M23" s="61">
        <v>65.02</v>
      </c>
    </row>
    <row r="24" spans="1:13" x14ac:dyDescent="0.2">
      <c r="A24" s="3">
        <v>17</v>
      </c>
      <c r="B24" s="58">
        <v>6.4000000000000005E-4</v>
      </c>
      <c r="C24" s="58">
        <v>6.3900000000000003E-4</v>
      </c>
      <c r="D24" s="59">
        <v>99229.1</v>
      </c>
      <c r="E24" s="59">
        <v>63.5</v>
      </c>
      <c r="F24" s="61">
        <v>59.67</v>
      </c>
      <c r="G24" s="3" t="s">
        <v>12</v>
      </c>
      <c r="H24" s="3">
        <v>17</v>
      </c>
      <c r="I24" s="58">
        <v>2.6499999999999999E-4</v>
      </c>
      <c r="J24" s="58">
        <v>2.6499999999999999E-4</v>
      </c>
      <c r="K24" s="59">
        <v>99404.2</v>
      </c>
      <c r="L24" s="59">
        <v>26.3</v>
      </c>
      <c r="M24" s="61">
        <v>64.03</v>
      </c>
    </row>
    <row r="25" spans="1:13" x14ac:dyDescent="0.2">
      <c r="A25" s="3">
        <v>18</v>
      </c>
      <c r="B25" s="58">
        <v>9.4300000000000004E-4</v>
      </c>
      <c r="C25" s="58">
        <v>9.4200000000000002E-4</v>
      </c>
      <c r="D25" s="59">
        <v>99165.7</v>
      </c>
      <c r="E25" s="59">
        <v>93.5</v>
      </c>
      <c r="F25" s="61">
        <v>58.71</v>
      </c>
      <c r="G25" s="3" t="s">
        <v>12</v>
      </c>
      <c r="H25" s="3">
        <v>18</v>
      </c>
      <c r="I25" s="58">
        <v>3.01E-4</v>
      </c>
      <c r="J25" s="58">
        <v>3.01E-4</v>
      </c>
      <c r="K25" s="59">
        <v>99377.8</v>
      </c>
      <c r="L25" s="59">
        <v>29.9</v>
      </c>
      <c r="M25" s="61">
        <v>63.05</v>
      </c>
    </row>
    <row r="26" spans="1:13" x14ac:dyDescent="0.2">
      <c r="A26" s="3">
        <v>19</v>
      </c>
      <c r="B26" s="58">
        <v>8.1300000000000003E-4</v>
      </c>
      <c r="C26" s="58">
        <v>8.1300000000000003E-4</v>
      </c>
      <c r="D26" s="59">
        <v>99072.2</v>
      </c>
      <c r="E26" s="59">
        <v>80.5</v>
      </c>
      <c r="F26" s="61">
        <v>57.76</v>
      </c>
      <c r="G26" s="3" t="s">
        <v>12</v>
      </c>
      <c r="H26" s="3">
        <v>19</v>
      </c>
      <c r="I26" s="58">
        <v>1.73E-4</v>
      </c>
      <c r="J26" s="58">
        <v>1.73E-4</v>
      </c>
      <c r="K26" s="59">
        <v>99348</v>
      </c>
      <c r="L26" s="59">
        <v>17.2</v>
      </c>
      <c r="M26" s="61">
        <v>62.06</v>
      </c>
    </row>
    <row r="27" spans="1:13" x14ac:dyDescent="0.2">
      <c r="A27" s="3">
        <v>20</v>
      </c>
      <c r="B27" s="58">
        <v>8.1999999999999998E-4</v>
      </c>
      <c r="C27" s="58">
        <v>8.1899999999999996E-4</v>
      </c>
      <c r="D27" s="59">
        <v>98991.7</v>
      </c>
      <c r="E27" s="59">
        <v>81.099999999999994</v>
      </c>
      <c r="F27" s="61">
        <v>56.81</v>
      </c>
      <c r="G27" s="3" t="s">
        <v>12</v>
      </c>
      <c r="H27" s="3">
        <v>20</v>
      </c>
      <c r="I27" s="58">
        <v>2.42E-4</v>
      </c>
      <c r="J27" s="58">
        <v>2.42E-4</v>
      </c>
      <c r="K27" s="59">
        <v>99330.7</v>
      </c>
      <c r="L27" s="59">
        <v>24</v>
      </c>
      <c r="M27" s="61">
        <v>61.07</v>
      </c>
    </row>
    <row r="28" spans="1:13" x14ac:dyDescent="0.2">
      <c r="A28" s="3">
        <v>21</v>
      </c>
      <c r="B28" s="58">
        <v>8.1400000000000005E-4</v>
      </c>
      <c r="C28" s="58">
        <v>8.1300000000000003E-4</v>
      </c>
      <c r="D28" s="59">
        <v>98910.6</v>
      </c>
      <c r="E28" s="59">
        <v>80.400000000000006</v>
      </c>
      <c r="F28" s="61">
        <v>55.86</v>
      </c>
      <c r="G28" s="3" t="s">
        <v>12</v>
      </c>
      <c r="H28" s="3">
        <v>21</v>
      </c>
      <c r="I28" s="58">
        <v>3.0299999999999999E-4</v>
      </c>
      <c r="J28" s="58">
        <v>3.0299999999999999E-4</v>
      </c>
      <c r="K28" s="59">
        <v>99306.8</v>
      </c>
      <c r="L28" s="59">
        <v>30.1</v>
      </c>
      <c r="M28" s="61">
        <v>60.09</v>
      </c>
    </row>
    <row r="29" spans="1:13" x14ac:dyDescent="0.2">
      <c r="A29" s="3">
        <v>22</v>
      </c>
      <c r="B29" s="58">
        <v>8.7100000000000003E-4</v>
      </c>
      <c r="C29" s="58">
        <v>8.7100000000000003E-4</v>
      </c>
      <c r="D29" s="59">
        <v>98830.1</v>
      </c>
      <c r="E29" s="59">
        <v>86.1</v>
      </c>
      <c r="F29" s="61">
        <v>54.9</v>
      </c>
      <c r="G29" s="3" t="s">
        <v>12</v>
      </c>
      <c r="H29" s="3">
        <v>22</v>
      </c>
      <c r="I29" s="58">
        <v>2.34E-4</v>
      </c>
      <c r="J29" s="58">
        <v>2.34E-4</v>
      </c>
      <c r="K29" s="59">
        <v>99276.6</v>
      </c>
      <c r="L29" s="59">
        <v>23.2</v>
      </c>
      <c r="M29" s="61">
        <v>59.11</v>
      </c>
    </row>
    <row r="30" spans="1:13" x14ac:dyDescent="0.2">
      <c r="A30" s="3">
        <v>23</v>
      </c>
      <c r="B30" s="58">
        <v>1.0380000000000001E-3</v>
      </c>
      <c r="C30" s="58">
        <v>1.0380000000000001E-3</v>
      </c>
      <c r="D30" s="59">
        <v>98744.1</v>
      </c>
      <c r="E30" s="59">
        <v>102.5</v>
      </c>
      <c r="F30" s="61">
        <v>53.95</v>
      </c>
      <c r="G30" s="3" t="s">
        <v>12</v>
      </c>
      <c r="H30" s="3">
        <v>23</v>
      </c>
      <c r="I30" s="58">
        <v>4.2000000000000002E-4</v>
      </c>
      <c r="J30" s="58">
        <v>4.1899999999999999E-4</v>
      </c>
      <c r="K30" s="59">
        <v>99253.4</v>
      </c>
      <c r="L30" s="59">
        <v>41.6</v>
      </c>
      <c r="M30" s="61">
        <v>58.12</v>
      </c>
    </row>
    <row r="31" spans="1:13" x14ac:dyDescent="0.2">
      <c r="A31" s="3">
        <v>24</v>
      </c>
      <c r="B31" s="58">
        <v>7.9699999999999997E-4</v>
      </c>
      <c r="C31" s="58">
        <v>7.9699999999999997E-4</v>
      </c>
      <c r="D31" s="59">
        <v>98641.600000000006</v>
      </c>
      <c r="E31" s="59">
        <v>78.599999999999994</v>
      </c>
      <c r="F31" s="61">
        <v>53</v>
      </c>
      <c r="G31" s="3" t="s">
        <v>12</v>
      </c>
      <c r="H31" s="3">
        <v>24</v>
      </c>
      <c r="I31" s="58">
        <v>2.2599999999999999E-4</v>
      </c>
      <c r="J31" s="58">
        <v>2.2599999999999999E-4</v>
      </c>
      <c r="K31" s="59">
        <v>99211.8</v>
      </c>
      <c r="L31" s="59">
        <v>22.4</v>
      </c>
      <c r="M31" s="61">
        <v>57.15</v>
      </c>
    </row>
    <row r="32" spans="1:13" x14ac:dyDescent="0.2">
      <c r="A32" s="3">
        <v>25</v>
      </c>
      <c r="B32" s="58">
        <v>9.8999999999999999E-4</v>
      </c>
      <c r="C32" s="58">
        <v>9.8900000000000008E-4</v>
      </c>
      <c r="D32" s="59">
        <v>98563</v>
      </c>
      <c r="E32" s="59">
        <v>97.5</v>
      </c>
      <c r="F32" s="61">
        <v>52.05</v>
      </c>
      <c r="G32" s="3" t="s">
        <v>12</v>
      </c>
      <c r="H32" s="3">
        <v>25</v>
      </c>
      <c r="I32" s="58">
        <v>2.4000000000000001E-4</v>
      </c>
      <c r="J32" s="58">
        <v>2.4000000000000001E-4</v>
      </c>
      <c r="K32" s="59">
        <v>99189.3</v>
      </c>
      <c r="L32" s="59">
        <v>23.8</v>
      </c>
      <c r="M32" s="61">
        <v>56.16</v>
      </c>
    </row>
    <row r="33" spans="1:13" x14ac:dyDescent="0.2">
      <c r="A33" s="3">
        <v>26</v>
      </c>
      <c r="B33" s="58">
        <v>1.0790000000000001E-3</v>
      </c>
      <c r="C33" s="58">
        <v>1.0790000000000001E-3</v>
      </c>
      <c r="D33" s="59">
        <v>98465.5</v>
      </c>
      <c r="E33" s="59">
        <v>106.2</v>
      </c>
      <c r="F33" s="61">
        <v>51.1</v>
      </c>
      <c r="G33" s="3" t="s">
        <v>12</v>
      </c>
      <c r="H33" s="3">
        <v>26</v>
      </c>
      <c r="I33" s="58">
        <v>4.6799999999999999E-4</v>
      </c>
      <c r="J33" s="58">
        <v>4.6799999999999999E-4</v>
      </c>
      <c r="K33" s="59">
        <v>99165.5</v>
      </c>
      <c r="L33" s="59">
        <v>46.4</v>
      </c>
      <c r="M33" s="61">
        <v>55.17</v>
      </c>
    </row>
    <row r="34" spans="1:13" x14ac:dyDescent="0.2">
      <c r="A34" s="3">
        <v>27</v>
      </c>
      <c r="B34" s="58">
        <v>1.1540000000000001E-3</v>
      </c>
      <c r="C34" s="58">
        <v>1.1529999999999999E-3</v>
      </c>
      <c r="D34" s="59">
        <v>98359.3</v>
      </c>
      <c r="E34" s="59">
        <v>113.4</v>
      </c>
      <c r="F34" s="61">
        <v>50.15</v>
      </c>
      <c r="G34" s="3" t="s">
        <v>12</v>
      </c>
      <c r="H34" s="3">
        <v>27</v>
      </c>
      <c r="I34" s="58">
        <v>3.68E-4</v>
      </c>
      <c r="J34" s="58">
        <v>3.68E-4</v>
      </c>
      <c r="K34" s="59">
        <v>99119.1</v>
      </c>
      <c r="L34" s="59">
        <v>36.5</v>
      </c>
      <c r="M34" s="61">
        <v>54.2</v>
      </c>
    </row>
    <row r="35" spans="1:13" x14ac:dyDescent="0.2">
      <c r="A35" s="3">
        <v>28</v>
      </c>
      <c r="B35" s="58">
        <v>1.065E-3</v>
      </c>
      <c r="C35" s="58">
        <v>1.065E-3</v>
      </c>
      <c r="D35" s="59">
        <v>98245.9</v>
      </c>
      <c r="E35" s="59">
        <v>104.6</v>
      </c>
      <c r="F35" s="61">
        <v>49.21</v>
      </c>
      <c r="G35" s="3" t="s">
        <v>12</v>
      </c>
      <c r="H35" s="3">
        <v>28</v>
      </c>
      <c r="I35" s="58">
        <v>3.1700000000000001E-4</v>
      </c>
      <c r="J35" s="58">
        <v>3.1700000000000001E-4</v>
      </c>
      <c r="K35" s="59">
        <v>99082.6</v>
      </c>
      <c r="L35" s="59">
        <v>31.4</v>
      </c>
      <c r="M35" s="61">
        <v>53.22</v>
      </c>
    </row>
    <row r="36" spans="1:13" x14ac:dyDescent="0.2">
      <c r="A36" s="3">
        <v>29</v>
      </c>
      <c r="B36" s="58">
        <v>1.2459999999999999E-3</v>
      </c>
      <c r="C36" s="58">
        <v>1.245E-3</v>
      </c>
      <c r="D36" s="59">
        <v>98141.3</v>
      </c>
      <c r="E36" s="59">
        <v>122.2</v>
      </c>
      <c r="F36" s="61">
        <v>48.26</v>
      </c>
      <c r="G36" s="3" t="s">
        <v>12</v>
      </c>
      <c r="H36" s="3">
        <v>29</v>
      </c>
      <c r="I36" s="58">
        <v>5.6899999999999995E-4</v>
      </c>
      <c r="J36" s="58">
        <v>5.6899999999999995E-4</v>
      </c>
      <c r="K36" s="59">
        <v>99051.199999999997</v>
      </c>
      <c r="L36" s="59">
        <v>56.4</v>
      </c>
      <c r="M36" s="61">
        <v>52.23</v>
      </c>
    </row>
    <row r="37" spans="1:13" x14ac:dyDescent="0.2">
      <c r="A37" s="3">
        <v>30</v>
      </c>
      <c r="B37" s="58">
        <v>1.305E-3</v>
      </c>
      <c r="C37" s="58">
        <v>1.304E-3</v>
      </c>
      <c r="D37" s="59">
        <v>98019.1</v>
      </c>
      <c r="E37" s="59">
        <v>127.9</v>
      </c>
      <c r="F37" s="61">
        <v>47.32</v>
      </c>
      <c r="G37" s="3" t="s">
        <v>12</v>
      </c>
      <c r="H37" s="3">
        <v>30</v>
      </c>
      <c r="I37" s="58">
        <v>4.44E-4</v>
      </c>
      <c r="J37" s="58">
        <v>4.44E-4</v>
      </c>
      <c r="K37" s="59">
        <v>98994.8</v>
      </c>
      <c r="L37" s="59">
        <v>43.9</v>
      </c>
      <c r="M37" s="61">
        <v>51.26</v>
      </c>
    </row>
    <row r="38" spans="1:13" x14ac:dyDescent="0.2">
      <c r="A38" s="3">
        <v>31</v>
      </c>
      <c r="B38" s="58">
        <v>1.0460000000000001E-3</v>
      </c>
      <c r="C38" s="58">
        <v>1.0460000000000001E-3</v>
      </c>
      <c r="D38" s="59">
        <v>97891.199999999997</v>
      </c>
      <c r="E38" s="59">
        <v>102.4</v>
      </c>
      <c r="F38" s="61">
        <v>46.38</v>
      </c>
      <c r="G38" s="3" t="s">
        <v>12</v>
      </c>
      <c r="H38" s="3">
        <v>31</v>
      </c>
      <c r="I38" s="58">
        <v>7.2800000000000002E-4</v>
      </c>
      <c r="J38" s="58">
        <v>7.2800000000000002E-4</v>
      </c>
      <c r="K38" s="59">
        <v>98950.9</v>
      </c>
      <c r="L38" s="59">
        <v>72</v>
      </c>
      <c r="M38" s="61">
        <v>50.29</v>
      </c>
    </row>
    <row r="39" spans="1:13" x14ac:dyDescent="0.2">
      <c r="A39" s="3">
        <v>32</v>
      </c>
      <c r="B39" s="58">
        <v>1.384E-3</v>
      </c>
      <c r="C39" s="58">
        <v>1.3829999999999999E-3</v>
      </c>
      <c r="D39" s="59">
        <v>97788.800000000003</v>
      </c>
      <c r="E39" s="59">
        <v>135.19999999999999</v>
      </c>
      <c r="F39" s="61">
        <v>45.43</v>
      </c>
      <c r="G39" s="3" t="s">
        <v>12</v>
      </c>
      <c r="H39" s="3">
        <v>32</v>
      </c>
      <c r="I39" s="58">
        <v>5.9800000000000001E-4</v>
      </c>
      <c r="J39" s="58">
        <v>5.9699999999999998E-4</v>
      </c>
      <c r="K39" s="59">
        <v>98878.9</v>
      </c>
      <c r="L39" s="59">
        <v>59.1</v>
      </c>
      <c r="M39" s="61">
        <v>49.32</v>
      </c>
    </row>
    <row r="40" spans="1:13" x14ac:dyDescent="0.2">
      <c r="A40" s="3">
        <v>33</v>
      </c>
      <c r="B40" s="58">
        <v>1.3190000000000001E-3</v>
      </c>
      <c r="C40" s="58">
        <v>1.3179999999999999E-3</v>
      </c>
      <c r="D40" s="59">
        <v>97653.6</v>
      </c>
      <c r="E40" s="59">
        <v>128.69999999999999</v>
      </c>
      <c r="F40" s="61">
        <v>44.49</v>
      </c>
      <c r="G40" s="3" t="s">
        <v>12</v>
      </c>
      <c r="H40" s="3">
        <v>33</v>
      </c>
      <c r="I40" s="58">
        <v>5.1000000000000004E-4</v>
      </c>
      <c r="J40" s="58">
        <v>5.1000000000000004E-4</v>
      </c>
      <c r="K40" s="59">
        <v>98819.8</v>
      </c>
      <c r="L40" s="59">
        <v>50.4</v>
      </c>
      <c r="M40" s="61">
        <v>48.35</v>
      </c>
    </row>
    <row r="41" spans="1:13" x14ac:dyDescent="0.2">
      <c r="A41" s="3">
        <v>34</v>
      </c>
      <c r="B41" s="58">
        <v>1.1919999999999999E-3</v>
      </c>
      <c r="C41" s="58">
        <v>1.191E-3</v>
      </c>
      <c r="D41" s="59">
        <v>97524.9</v>
      </c>
      <c r="E41" s="59">
        <v>116.2</v>
      </c>
      <c r="F41" s="61">
        <v>43.55</v>
      </c>
      <c r="G41" s="3" t="s">
        <v>12</v>
      </c>
      <c r="H41" s="3">
        <v>34</v>
      </c>
      <c r="I41" s="58">
        <v>6.4199999999999999E-4</v>
      </c>
      <c r="J41" s="58">
        <v>6.4199999999999999E-4</v>
      </c>
      <c r="K41" s="59">
        <v>98769.4</v>
      </c>
      <c r="L41" s="59">
        <v>63.4</v>
      </c>
      <c r="M41" s="61">
        <v>47.38</v>
      </c>
    </row>
    <row r="42" spans="1:13" x14ac:dyDescent="0.2">
      <c r="A42" s="3">
        <v>35</v>
      </c>
      <c r="B42" s="58">
        <v>1.2830000000000001E-3</v>
      </c>
      <c r="C42" s="58">
        <v>1.2819999999999999E-3</v>
      </c>
      <c r="D42" s="59">
        <v>97408.7</v>
      </c>
      <c r="E42" s="59">
        <v>124.9</v>
      </c>
      <c r="F42" s="61">
        <v>42.6</v>
      </c>
      <c r="G42" s="3" t="s">
        <v>12</v>
      </c>
      <c r="H42" s="3">
        <v>35</v>
      </c>
      <c r="I42" s="58">
        <v>5.8799999999999998E-4</v>
      </c>
      <c r="J42" s="58">
        <v>5.8799999999999998E-4</v>
      </c>
      <c r="K42" s="59">
        <v>98706</v>
      </c>
      <c r="L42" s="59">
        <v>58.1</v>
      </c>
      <c r="M42" s="61">
        <v>46.41</v>
      </c>
    </row>
    <row r="43" spans="1:13" x14ac:dyDescent="0.2">
      <c r="A43" s="3">
        <v>36</v>
      </c>
      <c r="B43" s="58">
        <v>1.464E-3</v>
      </c>
      <c r="C43" s="58">
        <v>1.462E-3</v>
      </c>
      <c r="D43" s="59">
        <v>97283.8</v>
      </c>
      <c r="E43" s="59">
        <v>142.30000000000001</v>
      </c>
      <c r="F43" s="61">
        <v>41.66</v>
      </c>
      <c r="G43" s="3" t="s">
        <v>12</v>
      </c>
      <c r="H43" s="3">
        <v>36</v>
      </c>
      <c r="I43" s="58">
        <v>7.7800000000000005E-4</v>
      </c>
      <c r="J43" s="58">
        <v>7.7700000000000002E-4</v>
      </c>
      <c r="K43" s="59">
        <v>98648</v>
      </c>
      <c r="L43" s="59">
        <v>76.7</v>
      </c>
      <c r="M43" s="61">
        <v>45.43</v>
      </c>
    </row>
    <row r="44" spans="1:13" x14ac:dyDescent="0.2">
      <c r="A44" s="3">
        <v>37</v>
      </c>
      <c r="B44" s="58">
        <v>1.325E-3</v>
      </c>
      <c r="C44" s="58">
        <v>1.3240000000000001E-3</v>
      </c>
      <c r="D44" s="59">
        <v>97141.6</v>
      </c>
      <c r="E44" s="59">
        <v>128.6</v>
      </c>
      <c r="F44" s="61">
        <v>40.72</v>
      </c>
      <c r="G44" s="3" t="s">
        <v>12</v>
      </c>
      <c r="H44" s="3">
        <v>37</v>
      </c>
      <c r="I44" s="58">
        <v>7.2599999999999997E-4</v>
      </c>
      <c r="J44" s="58">
        <v>7.2599999999999997E-4</v>
      </c>
      <c r="K44" s="59">
        <v>98571.3</v>
      </c>
      <c r="L44" s="59">
        <v>71.5</v>
      </c>
      <c r="M44" s="61">
        <v>44.47</v>
      </c>
    </row>
    <row r="45" spans="1:13" x14ac:dyDescent="0.2">
      <c r="A45" s="3">
        <v>38</v>
      </c>
      <c r="B45" s="58">
        <v>1.4350000000000001E-3</v>
      </c>
      <c r="C45" s="58">
        <v>1.4339999999999999E-3</v>
      </c>
      <c r="D45" s="59">
        <v>97013</v>
      </c>
      <c r="E45" s="59">
        <v>139.1</v>
      </c>
      <c r="F45" s="61">
        <v>39.770000000000003</v>
      </c>
      <c r="G45" s="3" t="s">
        <v>12</v>
      </c>
      <c r="H45" s="3">
        <v>38</v>
      </c>
      <c r="I45" s="58">
        <v>8.6499999999999999E-4</v>
      </c>
      <c r="J45" s="58">
        <v>8.6399999999999997E-4</v>
      </c>
      <c r="K45" s="59">
        <v>98499.8</v>
      </c>
      <c r="L45" s="59">
        <v>85.1</v>
      </c>
      <c r="M45" s="61">
        <v>43.5</v>
      </c>
    </row>
    <row r="46" spans="1:13" x14ac:dyDescent="0.2">
      <c r="A46" s="3">
        <v>39</v>
      </c>
      <c r="B46" s="58">
        <v>1.8220000000000001E-3</v>
      </c>
      <c r="C46" s="58">
        <v>1.8209999999999999E-3</v>
      </c>
      <c r="D46" s="59">
        <v>96873.8</v>
      </c>
      <c r="E46" s="59">
        <v>176.4</v>
      </c>
      <c r="F46" s="61">
        <v>38.83</v>
      </c>
      <c r="G46" s="3" t="s">
        <v>12</v>
      </c>
      <c r="H46" s="3">
        <v>39</v>
      </c>
      <c r="I46" s="58">
        <v>7.94E-4</v>
      </c>
      <c r="J46" s="58">
        <v>7.94E-4</v>
      </c>
      <c r="K46" s="59">
        <v>98414.7</v>
      </c>
      <c r="L46" s="59">
        <v>78.099999999999994</v>
      </c>
      <c r="M46" s="61">
        <v>42.54</v>
      </c>
    </row>
    <row r="47" spans="1:13" x14ac:dyDescent="0.2">
      <c r="A47" s="3">
        <v>40</v>
      </c>
      <c r="B47" s="58">
        <v>1.371E-3</v>
      </c>
      <c r="C47" s="58">
        <v>1.371E-3</v>
      </c>
      <c r="D47" s="59">
        <v>96697.4</v>
      </c>
      <c r="E47" s="59">
        <v>132.5</v>
      </c>
      <c r="F47" s="61">
        <v>37.9</v>
      </c>
      <c r="G47" s="3" t="s">
        <v>12</v>
      </c>
      <c r="H47" s="3">
        <v>40</v>
      </c>
      <c r="I47" s="58">
        <v>1.1169999999999999E-3</v>
      </c>
      <c r="J47" s="58">
        <v>1.116E-3</v>
      </c>
      <c r="K47" s="59">
        <v>98336.5</v>
      </c>
      <c r="L47" s="59">
        <v>109.7</v>
      </c>
      <c r="M47" s="61">
        <v>41.57</v>
      </c>
    </row>
    <row r="48" spans="1:13" x14ac:dyDescent="0.2">
      <c r="A48" s="3">
        <v>41</v>
      </c>
      <c r="B48" s="58">
        <v>1.7390000000000001E-3</v>
      </c>
      <c r="C48" s="58">
        <v>1.737E-3</v>
      </c>
      <c r="D48" s="59">
        <v>96564.9</v>
      </c>
      <c r="E48" s="59">
        <v>167.8</v>
      </c>
      <c r="F48" s="61">
        <v>36.950000000000003</v>
      </c>
      <c r="G48" s="3" t="s">
        <v>12</v>
      </c>
      <c r="H48" s="3">
        <v>41</v>
      </c>
      <c r="I48" s="58">
        <v>9.9299999999999996E-4</v>
      </c>
      <c r="J48" s="58">
        <v>9.9200000000000004E-4</v>
      </c>
      <c r="K48" s="59">
        <v>98226.8</v>
      </c>
      <c r="L48" s="59">
        <v>97.5</v>
      </c>
      <c r="M48" s="61">
        <v>40.619999999999997</v>
      </c>
    </row>
    <row r="49" spans="1:13" x14ac:dyDescent="0.2">
      <c r="A49" s="3">
        <v>42</v>
      </c>
      <c r="B49" s="58">
        <v>1.9480000000000001E-3</v>
      </c>
      <c r="C49" s="58">
        <v>1.946E-3</v>
      </c>
      <c r="D49" s="59">
        <v>96397.1</v>
      </c>
      <c r="E49" s="59">
        <v>187.6</v>
      </c>
      <c r="F49" s="61">
        <v>36.01</v>
      </c>
      <c r="G49" s="3" t="s">
        <v>12</v>
      </c>
      <c r="H49" s="3">
        <v>42</v>
      </c>
      <c r="I49" s="58">
        <v>1.212E-3</v>
      </c>
      <c r="J49" s="58">
        <v>1.212E-3</v>
      </c>
      <c r="K49" s="59">
        <v>98129.3</v>
      </c>
      <c r="L49" s="59">
        <v>118.9</v>
      </c>
      <c r="M49" s="61">
        <v>39.659999999999997</v>
      </c>
    </row>
    <row r="50" spans="1:13" x14ac:dyDescent="0.2">
      <c r="A50" s="3">
        <v>43</v>
      </c>
      <c r="B50" s="58">
        <v>2.1389999999999998E-3</v>
      </c>
      <c r="C50" s="58">
        <v>2.1359999999999999E-3</v>
      </c>
      <c r="D50" s="59">
        <v>96209.5</v>
      </c>
      <c r="E50" s="59">
        <v>205.5</v>
      </c>
      <c r="F50" s="61">
        <v>35.08</v>
      </c>
      <c r="G50" s="3" t="s">
        <v>12</v>
      </c>
      <c r="H50" s="3">
        <v>43</v>
      </c>
      <c r="I50" s="58">
        <v>1.5120000000000001E-3</v>
      </c>
      <c r="J50" s="58">
        <v>1.511E-3</v>
      </c>
      <c r="K50" s="59">
        <v>98010.4</v>
      </c>
      <c r="L50" s="59">
        <v>148.1</v>
      </c>
      <c r="M50" s="61">
        <v>38.700000000000003</v>
      </c>
    </row>
    <row r="51" spans="1:13" x14ac:dyDescent="0.2">
      <c r="A51" s="3">
        <v>44</v>
      </c>
      <c r="B51" s="58">
        <v>2.3119999999999998E-3</v>
      </c>
      <c r="C51" s="58">
        <v>2.3089999999999999E-3</v>
      </c>
      <c r="D51" s="59">
        <v>96004</v>
      </c>
      <c r="E51" s="59">
        <v>221.7</v>
      </c>
      <c r="F51" s="61">
        <v>34.15</v>
      </c>
      <c r="G51" s="3" t="s">
        <v>12</v>
      </c>
      <c r="H51" s="3">
        <v>44</v>
      </c>
      <c r="I51" s="58">
        <v>1.645E-3</v>
      </c>
      <c r="J51" s="58">
        <v>1.6440000000000001E-3</v>
      </c>
      <c r="K51" s="59">
        <v>97862.3</v>
      </c>
      <c r="L51" s="59">
        <v>160.9</v>
      </c>
      <c r="M51" s="61">
        <v>37.76</v>
      </c>
    </row>
    <row r="52" spans="1:13" x14ac:dyDescent="0.2">
      <c r="A52" s="3">
        <v>45</v>
      </c>
      <c r="B52" s="58">
        <v>2.232E-3</v>
      </c>
      <c r="C52" s="58">
        <v>2.2300000000000002E-3</v>
      </c>
      <c r="D52" s="59">
        <v>95782.3</v>
      </c>
      <c r="E52" s="59">
        <v>213.6</v>
      </c>
      <c r="F52" s="61">
        <v>33.229999999999997</v>
      </c>
      <c r="G52" s="3" t="s">
        <v>12</v>
      </c>
      <c r="H52" s="3">
        <v>45</v>
      </c>
      <c r="I52" s="58">
        <v>1.531E-3</v>
      </c>
      <c r="J52" s="58">
        <v>1.5299999999999999E-3</v>
      </c>
      <c r="K52" s="59">
        <v>97701.5</v>
      </c>
      <c r="L52" s="59">
        <v>149.4</v>
      </c>
      <c r="M52" s="61">
        <v>36.82</v>
      </c>
    </row>
    <row r="53" spans="1:13" x14ac:dyDescent="0.2">
      <c r="A53" s="3">
        <v>46</v>
      </c>
      <c r="B53" s="58">
        <v>3.2320000000000001E-3</v>
      </c>
      <c r="C53" s="58">
        <v>3.2269999999999998E-3</v>
      </c>
      <c r="D53" s="59">
        <v>95568.7</v>
      </c>
      <c r="E53" s="59">
        <v>308.39999999999998</v>
      </c>
      <c r="F53" s="61">
        <v>32.299999999999997</v>
      </c>
      <c r="G53" s="3" t="s">
        <v>12</v>
      </c>
      <c r="H53" s="3">
        <v>46</v>
      </c>
      <c r="I53" s="58">
        <v>1.918E-3</v>
      </c>
      <c r="J53" s="58">
        <v>1.9170000000000001E-3</v>
      </c>
      <c r="K53" s="59">
        <v>97552</v>
      </c>
      <c r="L53" s="59">
        <v>187</v>
      </c>
      <c r="M53" s="61">
        <v>35.880000000000003</v>
      </c>
    </row>
    <row r="54" spans="1:13" x14ac:dyDescent="0.2">
      <c r="A54" s="3">
        <v>47</v>
      </c>
      <c r="B54" s="58">
        <v>3.0639999999999999E-3</v>
      </c>
      <c r="C54" s="58">
        <v>3.0590000000000001E-3</v>
      </c>
      <c r="D54" s="59">
        <v>95260.4</v>
      </c>
      <c r="E54" s="59">
        <v>291.39999999999998</v>
      </c>
      <c r="F54" s="61">
        <v>31.41</v>
      </c>
      <c r="G54" s="3" t="s">
        <v>12</v>
      </c>
      <c r="H54" s="3">
        <v>47</v>
      </c>
      <c r="I54" s="58">
        <v>2.372E-3</v>
      </c>
      <c r="J54" s="58">
        <v>2.369E-3</v>
      </c>
      <c r="K54" s="59">
        <v>97365.1</v>
      </c>
      <c r="L54" s="59">
        <v>230.7</v>
      </c>
      <c r="M54" s="61">
        <v>34.950000000000003</v>
      </c>
    </row>
    <row r="55" spans="1:13" x14ac:dyDescent="0.2">
      <c r="A55" s="3">
        <v>48</v>
      </c>
      <c r="B55" s="58">
        <v>3.4229999999999998E-3</v>
      </c>
      <c r="C55" s="58">
        <v>3.4169999999999999E-3</v>
      </c>
      <c r="D55" s="59">
        <v>94969</v>
      </c>
      <c r="E55" s="59">
        <v>324.5</v>
      </c>
      <c r="F55" s="61">
        <v>30.5</v>
      </c>
      <c r="G55" s="3" t="s">
        <v>12</v>
      </c>
      <c r="H55" s="3">
        <v>48</v>
      </c>
      <c r="I55" s="58">
        <v>2.4499999999999999E-3</v>
      </c>
      <c r="J55" s="58">
        <v>2.447E-3</v>
      </c>
      <c r="K55" s="59">
        <v>97134.399999999994</v>
      </c>
      <c r="L55" s="59">
        <v>237.7</v>
      </c>
      <c r="M55" s="61">
        <v>34.03</v>
      </c>
    </row>
    <row r="56" spans="1:13" x14ac:dyDescent="0.2">
      <c r="A56" s="3">
        <v>49</v>
      </c>
      <c r="B56" s="58">
        <v>3.591E-3</v>
      </c>
      <c r="C56" s="58">
        <v>3.5839999999999999E-3</v>
      </c>
      <c r="D56" s="59">
        <v>94644.4</v>
      </c>
      <c r="E56" s="59">
        <v>339.2</v>
      </c>
      <c r="F56" s="61">
        <v>29.61</v>
      </c>
      <c r="G56" s="3" t="s">
        <v>12</v>
      </c>
      <c r="H56" s="3">
        <v>49</v>
      </c>
      <c r="I56" s="58">
        <v>2.63E-3</v>
      </c>
      <c r="J56" s="58">
        <v>2.6259999999999999E-3</v>
      </c>
      <c r="K56" s="59">
        <v>96896.7</v>
      </c>
      <c r="L56" s="59">
        <v>254.5</v>
      </c>
      <c r="M56" s="61">
        <v>33.11</v>
      </c>
    </row>
    <row r="57" spans="1:13" x14ac:dyDescent="0.2">
      <c r="A57" s="3">
        <v>50</v>
      </c>
      <c r="B57" s="58">
        <v>4.3829999999999997E-3</v>
      </c>
      <c r="C57" s="58">
        <v>4.3730000000000002E-3</v>
      </c>
      <c r="D57" s="59">
        <v>94305.2</v>
      </c>
      <c r="E57" s="59">
        <v>412.4</v>
      </c>
      <c r="F57" s="61">
        <v>28.71</v>
      </c>
      <c r="G57" s="3" t="s">
        <v>12</v>
      </c>
      <c r="H57" s="3">
        <v>50</v>
      </c>
      <c r="I57" s="58">
        <v>2.5820000000000001E-3</v>
      </c>
      <c r="J57" s="58">
        <v>2.5790000000000001E-3</v>
      </c>
      <c r="K57" s="59">
        <v>96642.2</v>
      </c>
      <c r="L57" s="59">
        <v>249.2</v>
      </c>
      <c r="M57" s="61">
        <v>32.200000000000003</v>
      </c>
    </row>
    <row r="58" spans="1:13" x14ac:dyDescent="0.2">
      <c r="A58" s="3">
        <v>51</v>
      </c>
      <c r="B58" s="58">
        <v>4.424E-3</v>
      </c>
      <c r="C58" s="58">
        <v>4.4140000000000004E-3</v>
      </c>
      <c r="D58" s="59">
        <v>93892.800000000003</v>
      </c>
      <c r="E58" s="59">
        <v>414.5</v>
      </c>
      <c r="F58" s="61">
        <v>27.83</v>
      </c>
      <c r="G58" s="3" t="s">
        <v>12</v>
      </c>
      <c r="H58" s="3">
        <v>51</v>
      </c>
      <c r="I58" s="58">
        <v>2.7550000000000001E-3</v>
      </c>
      <c r="J58" s="58">
        <v>2.751E-3</v>
      </c>
      <c r="K58" s="59">
        <v>96393</v>
      </c>
      <c r="L58" s="59">
        <v>265.2</v>
      </c>
      <c r="M58" s="61">
        <v>31.28</v>
      </c>
    </row>
    <row r="59" spans="1:13" x14ac:dyDescent="0.2">
      <c r="A59" s="3">
        <v>52</v>
      </c>
      <c r="B59" s="58">
        <v>4.9820000000000003E-3</v>
      </c>
      <c r="C59" s="58">
        <v>4.9690000000000003E-3</v>
      </c>
      <c r="D59" s="59">
        <v>93478.3</v>
      </c>
      <c r="E59" s="59">
        <v>464.5</v>
      </c>
      <c r="F59" s="61">
        <v>26.95</v>
      </c>
      <c r="G59" s="3" t="s">
        <v>12</v>
      </c>
      <c r="H59" s="3">
        <v>52</v>
      </c>
      <c r="I59" s="58">
        <v>3.2439999999999999E-3</v>
      </c>
      <c r="J59" s="58">
        <v>3.2390000000000001E-3</v>
      </c>
      <c r="K59" s="59">
        <v>96127.8</v>
      </c>
      <c r="L59" s="59">
        <v>311.3</v>
      </c>
      <c r="M59" s="61">
        <v>30.36</v>
      </c>
    </row>
    <row r="60" spans="1:13" x14ac:dyDescent="0.2">
      <c r="A60" s="3">
        <v>53</v>
      </c>
      <c r="B60" s="58">
        <v>5.1599999999999997E-3</v>
      </c>
      <c r="C60" s="58">
        <v>5.1469999999999997E-3</v>
      </c>
      <c r="D60" s="59">
        <v>93013.7</v>
      </c>
      <c r="E60" s="59">
        <v>478.7</v>
      </c>
      <c r="F60" s="61">
        <v>26.09</v>
      </c>
      <c r="G60" s="3" t="s">
        <v>12</v>
      </c>
      <c r="H60" s="3">
        <v>53</v>
      </c>
      <c r="I60" s="58">
        <v>3.5760000000000002E-3</v>
      </c>
      <c r="J60" s="58">
        <v>3.5699999999999998E-3</v>
      </c>
      <c r="K60" s="59">
        <v>95816.5</v>
      </c>
      <c r="L60" s="59">
        <v>342.1</v>
      </c>
      <c r="M60" s="61">
        <v>29.46</v>
      </c>
    </row>
    <row r="61" spans="1:13" x14ac:dyDescent="0.2">
      <c r="A61" s="3">
        <v>54</v>
      </c>
      <c r="B61" s="58">
        <v>5.5440000000000003E-3</v>
      </c>
      <c r="C61" s="58">
        <v>5.5290000000000001E-3</v>
      </c>
      <c r="D61" s="59">
        <v>92535</v>
      </c>
      <c r="E61" s="59">
        <v>511.6</v>
      </c>
      <c r="F61" s="61">
        <v>25.22</v>
      </c>
      <c r="G61" s="3" t="s">
        <v>12</v>
      </c>
      <c r="H61" s="3">
        <v>54</v>
      </c>
      <c r="I61" s="58">
        <v>3.3540000000000002E-3</v>
      </c>
      <c r="J61" s="58">
        <v>3.3479999999999998E-3</v>
      </c>
      <c r="K61" s="59">
        <v>95474.4</v>
      </c>
      <c r="L61" s="59">
        <v>319.7</v>
      </c>
      <c r="M61" s="61">
        <v>28.56</v>
      </c>
    </row>
    <row r="62" spans="1:13" x14ac:dyDescent="0.2">
      <c r="A62" s="3">
        <v>55</v>
      </c>
      <c r="B62" s="58">
        <v>6.1209999999999997E-3</v>
      </c>
      <c r="C62" s="58">
        <v>6.1029999999999999E-3</v>
      </c>
      <c r="D62" s="59">
        <v>92023.4</v>
      </c>
      <c r="E62" s="59">
        <v>561.6</v>
      </c>
      <c r="F62" s="61">
        <v>24.36</v>
      </c>
      <c r="G62" s="3" t="s">
        <v>12</v>
      </c>
      <c r="H62" s="3">
        <v>55</v>
      </c>
      <c r="I62" s="58">
        <v>4.542E-3</v>
      </c>
      <c r="J62" s="58">
        <v>4.5310000000000003E-3</v>
      </c>
      <c r="K62" s="59">
        <v>95154.7</v>
      </c>
      <c r="L62" s="59">
        <v>431.2</v>
      </c>
      <c r="M62" s="61">
        <v>27.66</v>
      </c>
    </row>
    <row r="63" spans="1:13" x14ac:dyDescent="0.2">
      <c r="A63" s="3">
        <v>56</v>
      </c>
      <c r="B63" s="58">
        <v>6.6969999999999998E-3</v>
      </c>
      <c r="C63" s="58">
        <v>6.6750000000000004E-3</v>
      </c>
      <c r="D63" s="59">
        <v>91461.8</v>
      </c>
      <c r="E63" s="59">
        <v>610.5</v>
      </c>
      <c r="F63" s="61">
        <v>23.5</v>
      </c>
      <c r="G63" s="3" t="s">
        <v>12</v>
      </c>
      <c r="H63" s="3">
        <v>56</v>
      </c>
      <c r="I63" s="58">
        <v>4.5180000000000003E-3</v>
      </c>
      <c r="J63" s="58">
        <v>4.5079999999999999E-3</v>
      </c>
      <c r="K63" s="59">
        <v>94723.6</v>
      </c>
      <c r="L63" s="59">
        <v>427</v>
      </c>
      <c r="M63" s="61">
        <v>26.78</v>
      </c>
    </row>
    <row r="64" spans="1:13" x14ac:dyDescent="0.2">
      <c r="A64" s="3">
        <v>57</v>
      </c>
      <c r="B64" s="58">
        <v>7.5839999999999996E-3</v>
      </c>
      <c r="C64" s="58">
        <v>7.5560000000000002E-3</v>
      </c>
      <c r="D64" s="59">
        <v>90851.3</v>
      </c>
      <c r="E64" s="59">
        <v>686.4</v>
      </c>
      <c r="F64" s="61">
        <v>22.66</v>
      </c>
      <c r="G64" s="3" t="s">
        <v>12</v>
      </c>
      <c r="H64" s="3">
        <v>57</v>
      </c>
      <c r="I64" s="58">
        <v>4.8609999999999999E-3</v>
      </c>
      <c r="J64" s="58">
        <v>4.849E-3</v>
      </c>
      <c r="K64" s="59">
        <v>94296.6</v>
      </c>
      <c r="L64" s="59">
        <v>457.2</v>
      </c>
      <c r="M64" s="61">
        <v>25.9</v>
      </c>
    </row>
    <row r="65" spans="1:13" x14ac:dyDescent="0.2">
      <c r="A65" s="3">
        <v>58</v>
      </c>
      <c r="B65" s="58">
        <v>8.685E-3</v>
      </c>
      <c r="C65" s="58">
        <v>8.6479999999999994E-3</v>
      </c>
      <c r="D65" s="59">
        <v>90164.9</v>
      </c>
      <c r="E65" s="59">
        <v>779.7</v>
      </c>
      <c r="F65" s="61">
        <v>21.83</v>
      </c>
      <c r="G65" s="3" t="s">
        <v>12</v>
      </c>
      <c r="H65" s="3">
        <v>58</v>
      </c>
      <c r="I65" s="58">
        <v>5.2519999999999997E-3</v>
      </c>
      <c r="J65" s="58">
        <v>5.2379999999999996E-3</v>
      </c>
      <c r="K65" s="59">
        <v>93839.3</v>
      </c>
      <c r="L65" s="59">
        <v>491.6</v>
      </c>
      <c r="M65" s="61">
        <v>25.02</v>
      </c>
    </row>
    <row r="66" spans="1:13" x14ac:dyDescent="0.2">
      <c r="A66" s="3">
        <v>59</v>
      </c>
      <c r="B66" s="58">
        <v>8.6829999999999997E-3</v>
      </c>
      <c r="C66" s="58">
        <v>8.6449999999999999E-3</v>
      </c>
      <c r="D66" s="59">
        <v>89385.2</v>
      </c>
      <c r="E66" s="59">
        <v>772.7</v>
      </c>
      <c r="F66" s="61">
        <v>21.01</v>
      </c>
      <c r="G66" s="3" t="s">
        <v>12</v>
      </c>
      <c r="H66" s="3">
        <v>59</v>
      </c>
      <c r="I66" s="58">
        <v>6.0860000000000003E-3</v>
      </c>
      <c r="J66" s="58">
        <v>6.0679999999999996E-3</v>
      </c>
      <c r="K66" s="59">
        <v>93347.8</v>
      </c>
      <c r="L66" s="59">
        <v>566.4</v>
      </c>
      <c r="M66" s="61">
        <v>24.15</v>
      </c>
    </row>
    <row r="67" spans="1:13" x14ac:dyDescent="0.2">
      <c r="A67" s="3">
        <v>60</v>
      </c>
      <c r="B67" s="58">
        <v>9.6760000000000006E-3</v>
      </c>
      <c r="C67" s="58">
        <v>9.6299999999999997E-3</v>
      </c>
      <c r="D67" s="59">
        <v>88612.4</v>
      </c>
      <c r="E67" s="59">
        <v>853.3</v>
      </c>
      <c r="F67" s="61">
        <v>20.190000000000001</v>
      </c>
      <c r="G67" s="3" t="s">
        <v>12</v>
      </c>
      <c r="H67" s="3">
        <v>60</v>
      </c>
      <c r="I67" s="58">
        <v>6.8019999999999999E-3</v>
      </c>
      <c r="J67" s="58">
        <v>6.7790000000000003E-3</v>
      </c>
      <c r="K67" s="59">
        <v>92781.3</v>
      </c>
      <c r="L67" s="59">
        <v>628.9</v>
      </c>
      <c r="M67" s="61">
        <v>23.3</v>
      </c>
    </row>
    <row r="68" spans="1:13" x14ac:dyDescent="0.2">
      <c r="A68" s="3">
        <v>61</v>
      </c>
      <c r="B68" s="58">
        <v>1.0893999999999999E-2</v>
      </c>
      <c r="C68" s="58">
        <v>1.0834999999999999E-2</v>
      </c>
      <c r="D68" s="59">
        <v>87759.1</v>
      </c>
      <c r="E68" s="59">
        <v>950.9</v>
      </c>
      <c r="F68" s="61">
        <v>19.38</v>
      </c>
      <c r="G68" s="3" t="s">
        <v>12</v>
      </c>
      <c r="H68" s="3">
        <v>61</v>
      </c>
      <c r="I68" s="58">
        <v>6.5360000000000001E-3</v>
      </c>
      <c r="J68" s="58">
        <v>6.5139999999999998E-3</v>
      </c>
      <c r="K68" s="59">
        <v>92152.4</v>
      </c>
      <c r="L68" s="59">
        <v>600.29999999999995</v>
      </c>
      <c r="M68" s="61">
        <v>22.45</v>
      </c>
    </row>
    <row r="69" spans="1:13" x14ac:dyDescent="0.2">
      <c r="A69" s="3">
        <v>62</v>
      </c>
      <c r="B69" s="58">
        <v>1.3124E-2</v>
      </c>
      <c r="C69" s="58">
        <v>1.3039E-2</v>
      </c>
      <c r="D69" s="59">
        <v>86808.2</v>
      </c>
      <c r="E69" s="59">
        <v>1131.9000000000001</v>
      </c>
      <c r="F69" s="61">
        <v>18.59</v>
      </c>
      <c r="G69" s="3" t="s">
        <v>12</v>
      </c>
      <c r="H69" s="3">
        <v>62</v>
      </c>
      <c r="I69" s="58">
        <v>8.3800000000000003E-3</v>
      </c>
      <c r="J69" s="58">
        <v>8.345E-3</v>
      </c>
      <c r="K69" s="59">
        <v>91552.1</v>
      </c>
      <c r="L69" s="59">
        <v>764</v>
      </c>
      <c r="M69" s="61">
        <v>21.6</v>
      </c>
    </row>
    <row r="70" spans="1:13" x14ac:dyDescent="0.2">
      <c r="A70" s="3">
        <v>63</v>
      </c>
      <c r="B70" s="58">
        <v>1.3133000000000001E-2</v>
      </c>
      <c r="C70" s="58">
        <v>1.3047E-2</v>
      </c>
      <c r="D70" s="59">
        <v>85676.4</v>
      </c>
      <c r="E70" s="59">
        <v>1117.8</v>
      </c>
      <c r="F70" s="61">
        <v>17.829999999999998</v>
      </c>
      <c r="G70" s="3" t="s">
        <v>12</v>
      </c>
      <c r="H70" s="3">
        <v>63</v>
      </c>
      <c r="I70" s="58">
        <v>8.7159999999999998E-3</v>
      </c>
      <c r="J70" s="58">
        <v>8.6779999999999999E-3</v>
      </c>
      <c r="K70" s="59">
        <v>90788.1</v>
      </c>
      <c r="L70" s="59">
        <v>787.9</v>
      </c>
      <c r="M70" s="61">
        <v>20.77</v>
      </c>
    </row>
    <row r="71" spans="1:13" x14ac:dyDescent="0.2">
      <c r="A71" s="3">
        <v>64</v>
      </c>
      <c r="B71" s="58">
        <v>1.4682000000000001E-2</v>
      </c>
      <c r="C71" s="58">
        <v>1.4574999999999999E-2</v>
      </c>
      <c r="D71" s="59">
        <v>84558.6</v>
      </c>
      <c r="E71" s="59">
        <v>1232.4000000000001</v>
      </c>
      <c r="F71" s="61">
        <v>17.059999999999999</v>
      </c>
      <c r="G71" s="3" t="s">
        <v>12</v>
      </c>
      <c r="H71" s="3">
        <v>64</v>
      </c>
      <c r="I71" s="58">
        <v>9.6419999999999995E-3</v>
      </c>
      <c r="J71" s="58">
        <v>9.5960000000000004E-3</v>
      </c>
      <c r="K71" s="59">
        <v>90000.2</v>
      </c>
      <c r="L71" s="59">
        <v>863.6</v>
      </c>
      <c r="M71" s="61">
        <v>19.95</v>
      </c>
    </row>
    <row r="72" spans="1:13" x14ac:dyDescent="0.2">
      <c r="A72" s="3">
        <v>65</v>
      </c>
      <c r="B72" s="58">
        <v>1.6851000000000001E-2</v>
      </c>
      <c r="C72" s="58">
        <v>1.6709999999999999E-2</v>
      </c>
      <c r="D72" s="59">
        <v>83326.100000000006</v>
      </c>
      <c r="E72" s="59">
        <v>1392.4</v>
      </c>
      <c r="F72" s="61">
        <v>16.3</v>
      </c>
      <c r="G72" s="3" t="s">
        <v>12</v>
      </c>
      <c r="H72" s="3">
        <v>65</v>
      </c>
      <c r="I72" s="58">
        <v>1.0467000000000001E-2</v>
      </c>
      <c r="J72" s="58">
        <v>1.0413E-2</v>
      </c>
      <c r="K72" s="59">
        <v>89136.6</v>
      </c>
      <c r="L72" s="59">
        <v>928.2</v>
      </c>
      <c r="M72" s="61">
        <v>19.14</v>
      </c>
    </row>
    <row r="73" spans="1:13" x14ac:dyDescent="0.2">
      <c r="A73" s="3">
        <v>66</v>
      </c>
      <c r="B73" s="58">
        <v>1.8638999999999999E-2</v>
      </c>
      <c r="C73" s="58">
        <v>1.8467000000000001E-2</v>
      </c>
      <c r="D73" s="59">
        <v>81933.8</v>
      </c>
      <c r="E73" s="59">
        <v>1513.1</v>
      </c>
      <c r="F73" s="61">
        <v>15.57</v>
      </c>
      <c r="G73" s="3" t="s">
        <v>12</v>
      </c>
      <c r="H73" s="3">
        <v>66</v>
      </c>
      <c r="I73" s="58">
        <v>1.2099E-2</v>
      </c>
      <c r="J73" s="58">
        <v>1.2026E-2</v>
      </c>
      <c r="K73" s="59">
        <v>88208.5</v>
      </c>
      <c r="L73" s="59">
        <v>1060.8</v>
      </c>
      <c r="M73" s="61">
        <v>18.34</v>
      </c>
    </row>
    <row r="74" spans="1:13" x14ac:dyDescent="0.2">
      <c r="A74" s="3">
        <v>67</v>
      </c>
      <c r="B74" s="58">
        <v>2.0785000000000001E-2</v>
      </c>
      <c r="C74" s="58">
        <v>2.0570999999999999E-2</v>
      </c>
      <c r="D74" s="59">
        <v>80420.7</v>
      </c>
      <c r="E74" s="59">
        <v>1654.4</v>
      </c>
      <c r="F74" s="61">
        <v>14.85</v>
      </c>
      <c r="G74" s="3" t="s">
        <v>12</v>
      </c>
      <c r="H74" s="3">
        <v>67</v>
      </c>
      <c r="I74" s="58">
        <v>1.286E-2</v>
      </c>
      <c r="J74" s="58">
        <v>1.2777999999999999E-2</v>
      </c>
      <c r="K74" s="59">
        <v>87147.7</v>
      </c>
      <c r="L74" s="59">
        <v>1113.5999999999999</v>
      </c>
      <c r="M74" s="61">
        <v>17.55</v>
      </c>
    </row>
    <row r="75" spans="1:13" x14ac:dyDescent="0.2">
      <c r="A75" s="3">
        <v>68</v>
      </c>
      <c r="B75" s="58">
        <v>2.2275E-2</v>
      </c>
      <c r="C75" s="58">
        <v>2.2030000000000001E-2</v>
      </c>
      <c r="D75" s="59">
        <v>78766.399999999994</v>
      </c>
      <c r="E75" s="59">
        <v>1735.2</v>
      </c>
      <c r="F75" s="61">
        <v>14.16</v>
      </c>
      <c r="G75" s="3" t="s">
        <v>12</v>
      </c>
      <c r="H75" s="3">
        <v>68</v>
      </c>
      <c r="I75" s="58">
        <v>1.2598E-2</v>
      </c>
      <c r="J75" s="58">
        <v>1.2519000000000001E-2</v>
      </c>
      <c r="K75" s="59">
        <v>86034.1</v>
      </c>
      <c r="L75" s="59">
        <v>1077.0999999999999</v>
      </c>
      <c r="M75" s="61">
        <v>16.77</v>
      </c>
    </row>
    <row r="76" spans="1:13" x14ac:dyDescent="0.2">
      <c r="A76" s="3">
        <v>69</v>
      </c>
      <c r="B76" s="58">
        <v>2.4128E-2</v>
      </c>
      <c r="C76" s="58">
        <v>2.384E-2</v>
      </c>
      <c r="D76" s="59">
        <v>77031.100000000006</v>
      </c>
      <c r="E76" s="59">
        <v>1836.4</v>
      </c>
      <c r="F76" s="61">
        <v>13.46</v>
      </c>
      <c r="G76" s="3" t="s">
        <v>12</v>
      </c>
      <c r="H76" s="3">
        <v>69</v>
      </c>
      <c r="I76" s="58">
        <v>1.4621E-2</v>
      </c>
      <c r="J76" s="58">
        <v>1.4515E-2</v>
      </c>
      <c r="K76" s="59">
        <v>84957</v>
      </c>
      <c r="L76" s="59">
        <v>1233.0999999999999</v>
      </c>
      <c r="M76" s="61">
        <v>15.98</v>
      </c>
    </row>
    <row r="77" spans="1:13" x14ac:dyDescent="0.2">
      <c r="A77" s="3">
        <v>70</v>
      </c>
      <c r="B77" s="58">
        <v>2.7192999999999998E-2</v>
      </c>
      <c r="C77" s="58">
        <v>2.6828000000000001E-2</v>
      </c>
      <c r="D77" s="59">
        <v>75194.7</v>
      </c>
      <c r="E77" s="59">
        <v>2017.3</v>
      </c>
      <c r="F77" s="61">
        <v>12.78</v>
      </c>
      <c r="G77" s="3" t="s">
        <v>12</v>
      </c>
      <c r="H77" s="3">
        <v>70</v>
      </c>
      <c r="I77" s="58">
        <v>1.7197E-2</v>
      </c>
      <c r="J77" s="58">
        <v>1.7051E-2</v>
      </c>
      <c r="K77" s="59">
        <v>83723.899999999994</v>
      </c>
      <c r="L77" s="59">
        <v>1427.6</v>
      </c>
      <c r="M77" s="61">
        <v>15.21</v>
      </c>
    </row>
    <row r="78" spans="1:13" x14ac:dyDescent="0.2">
      <c r="A78" s="3">
        <v>71</v>
      </c>
      <c r="B78" s="58">
        <v>3.1189999999999999E-2</v>
      </c>
      <c r="C78" s="58">
        <v>3.0710999999999999E-2</v>
      </c>
      <c r="D78" s="59">
        <v>73177.399999999994</v>
      </c>
      <c r="E78" s="59">
        <v>2247.3000000000002</v>
      </c>
      <c r="F78" s="61">
        <v>12.12</v>
      </c>
      <c r="G78" s="3" t="s">
        <v>12</v>
      </c>
      <c r="H78" s="3">
        <v>71</v>
      </c>
      <c r="I78" s="58">
        <v>1.9363999999999999E-2</v>
      </c>
      <c r="J78" s="58">
        <v>1.9178000000000001E-2</v>
      </c>
      <c r="K78" s="59">
        <v>82296.3</v>
      </c>
      <c r="L78" s="59">
        <v>1578.3</v>
      </c>
      <c r="M78" s="61">
        <v>14.46</v>
      </c>
    </row>
    <row r="79" spans="1:13" x14ac:dyDescent="0.2">
      <c r="A79" s="3">
        <v>72</v>
      </c>
      <c r="B79" s="58">
        <v>3.5352000000000001E-2</v>
      </c>
      <c r="C79" s="58">
        <v>3.4737999999999998E-2</v>
      </c>
      <c r="D79" s="59">
        <v>70930</v>
      </c>
      <c r="E79" s="59">
        <v>2463.9</v>
      </c>
      <c r="F79" s="61">
        <v>11.49</v>
      </c>
      <c r="G79" s="3" t="s">
        <v>12</v>
      </c>
      <c r="H79" s="3">
        <v>72</v>
      </c>
      <c r="I79" s="58">
        <v>2.2234E-2</v>
      </c>
      <c r="J79" s="58">
        <v>2.1989999999999999E-2</v>
      </c>
      <c r="K79" s="59">
        <v>80718</v>
      </c>
      <c r="L79" s="59">
        <v>1775</v>
      </c>
      <c r="M79" s="61">
        <v>13.74</v>
      </c>
    </row>
    <row r="80" spans="1:13" x14ac:dyDescent="0.2">
      <c r="A80" s="3">
        <v>73</v>
      </c>
      <c r="B80" s="58">
        <v>3.8755999999999999E-2</v>
      </c>
      <c r="C80" s="58">
        <v>3.8018999999999997E-2</v>
      </c>
      <c r="D80" s="59">
        <v>68466.100000000006</v>
      </c>
      <c r="E80" s="59">
        <v>2603</v>
      </c>
      <c r="F80" s="61">
        <v>10.88</v>
      </c>
      <c r="G80" s="3" t="s">
        <v>12</v>
      </c>
      <c r="H80" s="3">
        <v>73</v>
      </c>
      <c r="I80" s="58">
        <v>2.4929E-2</v>
      </c>
      <c r="J80" s="58">
        <v>2.4622000000000002E-2</v>
      </c>
      <c r="K80" s="59">
        <v>78943.100000000006</v>
      </c>
      <c r="L80" s="59">
        <v>1943.7</v>
      </c>
      <c r="M80" s="61">
        <v>13.04</v>
      </c>
    </row>
    <row r="81" spans="1:13" x14ac:dyDescent="0.2">
      <c r="A81" s="3">
        <v>74</v>
      </c>
      <c r="B81" s="58">
        <v>4.317E-2</v>
      </c>
      <c r="C81" s="58">
        <v>4.2257999999999997E-2</v>
      </c>
      <c r="D81" s="59">
        <v>65863.100000000006</v>
      </c>
      <c r="E81" s="59">
        <v>2783.3</v>
      </c>
      <c r="F81" s="61">
        <v>10.29</v>
      </c>
      <c r="G81" s="3" t="s">
        <v>12</v>
      </c>
      <c r="H81" s="3">
        <v>74</v>
      </c>
      <c r="I81" s="58">
        <v>2.9655999999999998E-2</v>
      </c>
      <c r="J81" s="58">
        <v>2.9222999999999999E-2</v>
      </c>
      <c r="K81" s="59">
        <v>76999.399999999994</v>
      </c>
      <c r="L81" s="59">
        <v>2250.1999999999998</v>
      </c>
      <c r="M81" s="61">
        <v>12.35</v>
      </c>
    </row>
    <row r="82" spans="1:13" x14ac:dyDescent="0.2">
      <c r="A82" s="3">
        <v>75</v>
      </c>
      <c r="B82" s="58">
        <v>4.8214E-2</v>
      </c>
      <c r="C82" s="58">
        <v>4.7079000000000003E-2</v>
      </c>
      <c r="D82" s="59">
        <v>63079.8</v>
      </c>
      <c r="E82" s="59">
        <v>2969.8</v>
      </c>
      <c r="F82" s="61">
        <v>9.73</v>
      </c>
      <c r="G82" s="3" t="s">
        <v>12</v>
      </c>
      <c r="H82" s="3">
        <v>75</v>
      </c>
      <c r="I82" s="58">
        <v>3.2607999999999998E-2</v>
      </c>
      <c r="J82" s="58">
        <v>3.2085000000000002E-2</v>
      </c>
      <c r="K82" s="59">
        <v>74749.2</v>
      </c>
      <c r="L82" s="59">
        <v>2398.3000000000002</v>
      </c>
      <c r="M82" s="61">
        <v>11.71</v>
      </c>
    </row>
    <row r="83" spans="1:13" x14ac:dyDescent="0.2">
      <c r="A83" s="3">
        <v>76</v>
      </c>
      <c r="B83" s="58">
        <v>5.3110999999999998E-2</v>
      </c>
      <c r="C83" s="58">
        <v>5.1736999999999998E-2</v>
      </c>
      <c r="D83" s="59">
        <v>60110.1</v>
      </c>
      <c r="E83" s="59">
        <v>3109.9</v>
      </c>
      <c r="F83" s="61">
        <v>9.18</v>
      </c>
      <c r="G83" s="3" t="s">
        <v>12</v>
      </c>
      <c r="H83" s="3">
        <v>76</v>
      </c>
      <c r="I83" s="58">
        <v>3.6371000000000001E-2</v>
      </c>
      <c r="J83" s="58">
        <v>3.5721000000000003E-2</v>
      </c>
      <c r="K83" s="59">
        <v>72350.899999999994</v>
      </c>
      <c r="L83" s="59">
        <v>2584.4</v>
      </c>
      <c r="M83" s="61">
        <v>11.08</v>
      </c>
    </row>
    <row r="84" spans="1:13" x14ac:dyDescent="0.2">
      <c r="A84" s="3">
        <v>77</v>
      </c>
      <c r="B84" s="58">
        <v>6.0934000000000002E-2</v>
      </c>
      <c r="C84" s="58">
        <v>5.9131999999999997E-2</v>
      </c>
      <c r="D84" s="59">
        <v>57000.1</v>
      </c>
      <c r="E84" s="59">
        <v>3370.5</v>
      </c>
      <c r="F84" s="61">
        <v>8.65</v>
      </c>
      <c r="G84" s="3" t="s">
        <v>12</v>
      </c>
      <c r="H84" s="3">
        <v>77</v>
      </c>
      <c r="I84" s="58">
        <v>3.9059999999999997E-2</v>
      </c>
      <c r="J84" s="58">
        <v>3.8311999999999999E-2</v>
      </c>
      <c r="K84" s="59">
        <v>69766.5</v>
      </c>
      <c r="L84" s="59">
        <v>2672.9</v>
      </c>
      <c r="M84" s="61">
        <v>10.47</v>
      </c>
    </row>
    <row r="85" spans="1:13" x14ac:dyDescent="0.2">
      <c r="A85" s="3">
        <v>78</v>
      </c>
      <c r="B85" s="58">
        <v>6.5074000000000007E-2</v>
      </c>
      <c r="C85" s="58">
        <v>6.3022999999999996E-2</v>
      </c>
      <c r="D85" s="59">
        <v>53629.599999999999</v>
      </c>
      <c r="E85" s="59">
        <v>3379.9</v>
      </c>
      <c r="F85" s="61">
        <v>8.17</v>
      </c>
      <c r="G85" s="3" t="s">
        <v>12</v>
      </c>
      <c r="H85" s="3">
        <v>78</v>
      </c>
      <c r="I85" s="58">
        <v>4.2029999999999998E-2</v>
      </c>
      <c r="J85" s="58">
        <v>4.1163999999999999E-2</v>
      </c>
      <c r="K85" s="59">
        <v>67093.600000000006</v>
      </c>
      <c r="L85" s="59">
        <v>2761.9</v>
      </c>
      <c r="M85" s="61">
        <v>9.8699999999999992</v>
      </c>
    </row>
    <row r="86" spans="1:13" x14ac:dyDescent="0.2">
      <c r="A86" s="3">
        <v>79</v>
      </c>
      <c r="B86" s="58">
        <v>7.3760000000000006E-2</v>
      </c>
      <c r="C86" s="58">
        <v>7.1136000000000005E-2</v>
      </c>
      <c r="D86" s="59">
        <v>50249.7</v>
      </c>
      <c r="E86" s="59">
        <v>3574.6</v>
      </c>
      <c r="F86" s="61">
        <v>7.68</v>
      </c>
      <c r="G86" s="3" t="s">
        <v>12</v>
      </c>
      <c r="H86" s="3">
        <v>79</v>
      </c>
      <c r="I86" s="58">
        <v>4.6762999999999999E-2</v>
      </c>
      <c r="J86" s="58">
        <v>4.5695E-2</v>
      </c>
      <c r="K86" s="59">
        <v>64331.7</v>
      </c>
      <c r="L86" s="59">
        <v>2939.6</v>
      </c>
      <c r="M86" s="61">
        <v>9.27</v>
      </c>
    </row>
    <row r="87" spans="1:13" x14ac:dyDescent="0.2">
      <c r="A87" s="3">
        <v>80</v>
      </c>
      <c r="B87" s="58">
        <v>7.7531000000000003E-2</v>
      </c>
      <c r="C87" s="58">
        <v>7.4637999999999996E-2</v>
      </c>
      <c r="D87" s="59">
        <v>46675.1</v>
      </c>
      <c r="E87" s="59">
        <v>3483.7</v>
      </c>
      <c r="F87" s="61">
        <v>7.23</v>
      </c>
      <c r="G87" s="3" t="s">
        <v>12</v>
      </c>
      <c r="H87" s="3">
        <v>80</v>
      </c>
      <c r="I87" s="58">
        <v>5.3718000000000002E-2</v>
      </c>
      <c r="J87" s="58">
        <v>5.2312999999999998E-2</v>
      </c>
      <c r="K87" s="59">
        <v>61392.1</v>
      </c>
      <c r="L87" s="59">
        <v>3211.6</v>
      </c>
      <c r="M87" s="61">
        <v>8.69</v>
      </c>
    </row>
    <row r="88" spans="1:13" x14ac:dyDescent="0.2">
      <c r="A88" s="3">
        <v>81</v>
      </c>
      <c r="B88" s="58">
        <v>8.9791999999999997E-2</v>
      </c>
      <c r="C88" s="58">
        <v>8.5933999999999996E-2</v>
      </c>
      <c r="D88" s="59">
        <v>43191.4</v>
      </c>
      <c r="E88" s="59">
        <v>3711.6</v>
      </c>
      <c r="F88" s="61">
        <v>6.78</v>
      </c>
      <c r="G88" s="3" t="s">
        <v>12</v>
      </c>
      <c r="H88" s="3">
        <v>81</v>
      </c>
      <c r="I88" s="58">
        <v>5.978E-2</v>
      </c>
      <c r="J88" s="58">
        <v>5.8044999999999999E-2</v>
      </c>
      <c r="K88" s="59">
        <v>58180.5</v>
      </c>
      <c r="L88" s="59">
        <v>3377.1</v>
      </c>
      <c r="M88" s="61">
        <v>8.14</v>
      </c>
    </row>
    <row r="89" spans="1:13" x14ac:dyDescent="0.2">
      <c r="A89" s="3">
        <v>82</v>
      </c>
      <c r="B89" s="58">
        <v>9.8347000000000004E-2</v>
      </c>
      <c r="C89" s="58">
        <v>9.3738000000000002E-2</v>
      </c>
      <c r="D89" s="59">
        <v>39479.800000000003</v>
      </c>
      <c r="E89" s="59">
        <v>3700.8</v>
      </c>
      <c r="F89" s="61">
        <v>6.37</v>
      </c>
      <c r="G89" s="3" t="s">
        <v>12</v>
      </c>
      <c r="H89" s="3">
        <v>82</v>
      </c>
      <c r="I89" s="58">
        <v>6.8204000000000001E-2</v>
      </c>
      <c r="J89" s="58">
        <v>6.5955E-2</v>
      </c>
      <c r="K89" s="59">
        <v>54803.4</v>
      </c>
      <c r="L89" s="59">
        <v>3614.6</v>
      </c>
      <c r="M89" s="61">
        <v>7.61</v>
      </c>
    </row>
    <row r="90" spans="1:13" x14ac:dyDescent="0.2">
      <c r="A90" s="3">
        <v>83</v>
      </c>
      <c r="B90" s="58">
        <v>0.107589</v>
      </c>
      <c r="C90" s="58">
        <v>0.10209600000000001</v>
      </c>
      <c r="D90" s="59">
        <v>35779</v>
      </c>
      <c r="E90" s="59">
        <v>3652.9</v>
      </c>
      <c r="F90" s="61">
        <v>5.97</v>
      </c>
      <c r="G90" s="3" t="s">
        <v>12</v>
      </c>
      <c r="H90" s="3">
        <v>83</v>
      </c>
      <c r="I90" s="58">
        <v>7.4942999999999996E-2</v>
      </c>
      <c r="J90" s="58">
        <v>7.2235999999999995E-2</v>
      </c>
      <c r="K90" s="59">
        <v>51188.800000000003</v>
      </c>
      <c r="L90" s="59">
        <v>3697.7</v>
      </c>
      <c r="M90" s="61">
        <v>7.12</v>
      </c>
    </row>
    <row r="91" spans="1:13" x14ac:dyDescent="0.2">
      <c r="A91" s="3">
        <v>84</v>
      </c>
      <c r="B91" s="58">
        <v>0.111341</v>
      </c>
      <c r="C91" s="58">
        <v>0.10546999999999999</v>
      </c>
      <c r="D91" s="59">
        <v>32126.1</v>
      </c>
      <c r="E91" s="59">
        <v>3388.3</v>
      </c>
      <c r="F91" s="61">
        <v>5.59</v>
      </c>
      <c r="G91" s="3" t="s">
        <v>12</v>
      </c>
      <c r="H91" s="3">
        <v>84</v>
      </c>
      <c r="I91" s="58">
        <v>8.2928000000000002E-2</v>
      </c>
      <c r="J91" s="58">
        <v>7.9627000000000003E-2</v>
      </c>
      <c r="K91" s="59">
        <v>47491.1</v>
      </c>
      <c r="L91" s="59">
        <v>3781.6</v>
      </c>
      <c r="M91" s="61">
        <v>6.63</v>
      </c>
    </row>
    <row r="92" spans="1:13" x14ac:dyDescent="0.2">
      <c r="A92" s="3">
        <v>85</v>
      </c>
      <c r="B92" s="58">
        <v>0.128362</v>
      </c>
      <c r="C92" s="58">
        <v>0.12062</v>
      </c>
      <c r="D92" s="59">
        <v>28737.8</v>
      </c>
      <c r="E92" s="59">
        <v>3466.4</v>
      </c>
      <c r="F92" s="61">
        <v>5.2</v>
      </c>
      <c r="G92" s="3" t="s">
        <v>12</v>
      </c>
      <c r="H92" s="3">
        <v>85</v>
      </c>
      <c r="I92" s="58">
        <v>9.3060000000000004E-2</v>
      </c>
      <c r="J92" s="58">
        <v>8.8923000000000002E-2</v>
      </c>
      <c r="K92" s="59">
        <v>43709.599999999999</v>
      </c>
      <c r="L92" s="59">
        <v>3886.8</v>
      </c>
      <c r="M92" s="61">
        <v>6.16</v>
      </c>
    </row>
    <row r="93" spans="1:13" x14ac:dyDescent="0.2">
      <c r="A93" s="3">
        <v>86</v>
      </c>
      <c r="B93" s="58">
        <v>0.14139099999999999</v>
      </c>
      <c r="C93" s="58">
        <v>0.13205500000000001</v>
      </c>
      <c r="D93" s="59">
        <v>25271.4</v>
      </c>
      <c r="E93" s="59">
        <v>3337.2</v>
      </c>
      <c r="F93" s="61">
        <v>4.84</v>
      </c>
      <c r="G93" s="3" t="s">
        <v>12</v>
      </c>
      <c r="H93" s="3">
        <v>86</v>
      </c>
      <c r="I93" s="58">
        <v>0.10224999999999999</v>
      </c>
      <c r="J93" s="58">
        <v>9.7277000000000002E-2</v>
      </c>
      <c r="K93" s="59">
        <v>39822.800000000003</v>
      </c>
      <c r="L93" s="59">
        <v>3873.8</v>
      </c>
      <c r="M93" s="61">
        <v>5.72</v>
      </c>
    </row>
    <row r="94" spans="1:13" x14ac:dyDescent="0.2">
      <c r="A94" s="3">
        <v>87</v>
      </c>
      <c r="B94" s="58">
        <v>0.16422900000000001</v>
      </c>
      <c r="C94" s="58">
        <v>0.15176600000000001</v>
      </c>
      <c r="D94" s="59">
        <v>21934.2</v>
      </c>
      <c r="E94" s="59">
        <v>3328.9</v>
      </c>
      <c r="F94" s="61">
        <v>4.5</v>
      </c>
      <c r="G94" s="3" t="s">
        <v>12</v>
      </c>
      <c r="H94" s="3">
        <v>87</v>
      </c>
      <c r="I94" s="58">
        <v>0.123748</v>
      </c>
      <c r="J94" s="58">
        <v>0.116537</v>
      </c>
      <c r="K94" s="59">
        <v>35949</v>
      </c>
      <c r="L94" s="59">
        <v>4189.3999999999996</v>
      </c>
      <c r="M94" s="61">
        <v>5.28</v>
      </c>
    </row>
    <row r="95" spans="1:13" x14ac:dyDescent="0.2">
      <c r="A95" s="3">
        <v>88</v>
      </c>
      <c r="B95" s="58">
        <v>0.17818600000000001</v>
      </c>
      <c r="C95" s="58">
        <v>0.163609</v>
      </c>
      <c r="D95" s="59">
        <v>18605.3</v>
      </c>
      <c r="E95" s="59">
        <v>3044</v>
      </c>
      <c r="F95" s="61">
        <v>4.22</v>
      </c>
      <c r="G95" s="3" t="s">
        <v>12</v>
      </c>
      <c r="H95" s="3">
        <v>88</v>
      </c>
      <c r="I95" s="58">
        <v>0.14005400000000001</v>
      </c>
      <c r="J95" s="58">
        <v>0.130888</v>
      </c>
      <c r="K95" s="59">
        <v>31759.599999999999</v>
      </c>
      <c r="L95" s="59">
        <v>4157</v>
      </c>
      <c r="M95" s="61">
        <v>4.91</v>
      </c>
    </row>
    <row r="96" spans="1:13" x14ac:dyDescent="0.2">
      <c r="A96" s="3">
        <v>89</v>
      </c>
      <c r="B96" s="58">
        <v>0.19598499999999999</v>
      </c>
      <c r="C96" s="58">
        <v>0.17849400000000001</v>
      </c>
      <c r="D96" s="59">
        <v>15561.3</v>
      </c>
      <c r="E96" s="59">
        <v>2777.6</v>
      </c>
      <c r="F96" s="61">
        <v>3.94</v>
      </c>
      <c r="G96" s="3" t="s">
        <v>12</v>
      </c>
      <c r="H96" s="3">
        <v>89</v>
      </c>
      <c r="I96" s="58">
        <v>0.15343399999999999</v>
      </c>
      <c r="J96" s="58">
        <v>0.14250199999999999</v>
      </c>
      <c r="K96" s="59">
        <v>27602.6</v>
      </c>
      <c r="L96" s="59">
        <v>3933.4</v>
      </c>
      <c r="M96" s="61">
        <v>4.57</v>
      </c>
    </row>
    <row r="97" spans="1:13" x14ac:dyDescent="0.2">
      <c r="A97" s="3">
        <v>90</v>
      </c>
      <c r="B97" s="58">
        <v>0.21578600000000001</v>
      </c>
      <c r="C97" s="58">
        <v>0.194771</v>
      </c>
      <c r="D97" s="59">
        <v>12783.7</v>
      </c>
      <c r="E97" s="59">
        <v>2489.9</v>
      </c>
      <c r="F97" s="61">
        <v>3.69</v>
      </c>
      <c r="G97" s="3" t="s">
        <v>12</v>
      </c>
      <c r="H97" s="3">
        <v>90</v>
      </c>
      <c r="I97" s="58">
        <v>0.16533100000000001</v>
      </c>
      <c r="J97" s="58">
        <v>0.15270700000000001</v>
      </c>
      <c r="K97" s="59">
        <v>23669.200000000001</v>
      </c>
      <c r="L97" s="59">
        <v>3614.5</v>
      </c>
      <c r="M97" s="61">
        <v>4.25</v>
      </c>
    </row>
    <row r="98" spans="1:13" x14ac:dyDescent="0.2">
      <c r="A98" s="3">
        <v>91</v>
      </c>
      <c r="B98" s="58">
        <v>0.22309599999999999</v>
      </c>
      <c r="C98" s="58">
        <v>0.200708</v>
      </c>
      <c r="D98" s="59">
        <v>10293.799999999999</v>
      </c>
      <c r="E98" s="59">
        <v>2066</v>
      </c>
      <c r="F98" s="61">
        <v>3.46</v>
      </c>
      <c r="G98" s="3" t="s">
        <v>12</v>
      </c>
      <c r="H98" s="3">
        <v>91</v>
      </c>
      <c r="I98" s="58">
        <v>0.183944</v>
      </c>
      <c r="J98" s="58">
        <v>0.16845099999999999</v>
      </c>
      <c r="K98" s="59">
        <v>20054.7</v>
      </c>
      <c r="L98" s="59">
        <v>3378.2</v>
      </c>
      <c r="M98" s="61">
        <v>3.92</v>
      </c>
    </row>
    <row r="99" spans="1:13" x14ac:dyDescent="0.2">
      <c r="A99" s="3">
        <v>92</v>
      </c>
      <c r="B99" s="58">
        <v>0.26347300000000001</v>
      </c>
      <c r="C99" s="58">
        <v>0.23280400000000001</v>
      </c>
      <c r="D99" s="59">
        <v>8227.7999999999993</v>
      </c>
      <c r="E99" s="59">
        <v>1915.5</v>
      </c>
      <c r="F99" s="61">
        <v>3.2</v>
      </c>
      <c r="G99" s="3" t="s">
        <v>12</v>
      </c>
      <c r="H99" s="3">
        <v>92</v>
      </c>
      <c r="I99" s="58">
        <v>0.217277</v>
      </c>
      <c r="J99" s="58">
        <v>0.19598499999999999</v>
      </c>
      <c r="K99" s="59">
        <v>16676.5</v>
      </c>
      <c r="L99" s="59">
        <v>3268.3</v>
      </c>
      <c r="M99" s="61">
        <v>3.62</v>
      </c>
    </row>
    <row r="100" spans="1:13" x14ac:dyDescent="0.2">
      <c r="A100" s="3">
        <v>93</v>
      </c>
      <c r="B100" s="58">
        <v>0.27567900000000001</v>
      </c>
      <c r="C100" s="58">
        <v>0.242283</v>
      </c>
      <c r="D100" s="59">
        <v>6312.3</v>
      </c>
      <c r="E100" s="59">
        <v>1529.4</v>
      </c>
      <c r="F100" s="61">
        <v>3.03</v>
      </c>
      <c r="G100" s="3" t="s">
        <v>12</v>
      </c>
      <c r="H100" s="3">
        <v>93</v>
      </c>
      <c r="I100" s="58">
        <v>0.22911899999999999</v>
      </c>
      <c r="J100" s="58">
        <v>0.205569</v>
      </c>
      <c r="K100" s="59">
        <v>13408.2</v>
      </c>
      <c r="L100" s="59">
        <v>2756.3</v>
      </c>
      <c r="M100" s="61">
        <v>3.38</v>
      </c>
    </row>
    <row r="101" spans="1:13" x14ac:dyDescent="0.2">
      <c r="A101" s="3">
        <v>94</v>
      </c>
      <c r="B101" s="58">
        <v>0.28127600000000003</v>
      </c>
      <c r="C101" s="58">
        <v>0.24659500000000001</v>
      </c>
      <c r="D101" s="59">
        <v>4782.8999999999996</v>
      </c>
      <c r="E101" s="59">
        <v>1179.5</v>
      </c>
      <c r="F101" s="61">
        <v>2.83</v>
      </c>
      <c r="G101" s="3" t="s">
        <v>12</v>
      </c>
      <c r="H101" s="3">
        <v>94</v>
      </c>
      <c r="I101" s="58">
        <v>0.25916600000000001</v>
      </c>
      <c r="J101" s="58">
        <v>0.229435</v>
      </c>
      <c r="K101" s="59">
        <v>10651.8</v>
      </c>
      <c r="L101" s="59">
        <v>2443.9</v>
      </c>
      <c r="M101" s="61">
        <v>3.12</v>
      </c>
    </row>
    <row r="102" spans="1:13" x14ac:dyDescent="0.2">
      <c r="A102" s="3">
        <v>95</v>
      </c>
      <c r="B102" s="58">
        <v>0.35960599999999998</v>
      </c>
      <c r="C102" s="58">
        <v>0.30480200000000002</v>
      </c>
      <c r="D102" s="59">
        <v>3603.5</v>
      </c>
      <c r="E102" s="59">
        <v>1098.4000000000001</v>
      </c>
      <c r="F102" s="61">
        <v>2.6</v>
      </c>
      <c r="G102" s="3" t="s">
        <v>12</v>
      </c>
      <c r="H102" s="3">
        <v>95</v>
      </c>
      <c r="I102" s="58">
        <v>0.28106700000000001</v>
      </c>
      <c r="J102" s="58">
        <v>0.24643499999999999</v>
      </c>
      <c r="K102" s="59">
        <v>8207.9</v>
      </c>
      <c r="L102" s="59">
        <v>2022.7</v>
      </c>
      <c r="M102" s="61">
        <v>2.9</v>
      </c>
    </row>
    <row r="103" spans="1:13" x14ac:dyDescent="0.2">
      <c r="A103" s="3">
        <v>96</v>
      </c>
      <c r="B103" s="58">
        <v>0.32882</v>
      </c>
      <c r="C103" s="58">
        <v>0.28239199999999998</v>
      </c>
      <c r="D103" s="59">
        <v>2505.1</v>
      </c>
      <c r="E103" s="59">
        <v>707.4</v>
      </c>
      <c r="F103" s="61">
        <v>2.52</v>
      </c>
      <c r="G103" s="3" t="s">
        <v>12</v>
      </c>
      <c r="H103" s="3">
        <v>96</v>
      </c>
      <c r="I103" s="58">
        <v>0.32022699999999998</v>
      </c>
      <c r="J103" s="58">
        <v>0.27603100000000003</v>
      </c>
      <c r="K103" s="59">
        <v>6185.2</v>
      </c>
      <c r="L103" s="59">
        <v>1707.3</v>
      </c>
      <c r="M103" s="61">
        <v>2.68</v>
      </c>
    </row>
    <row r="104" spans="1:13" x14ac:dyDescent="0.2">
      <c r="A104" s="3">
        <v>97</v>
      </c>
      <c r="B104" s="58">
        <v>0.33907999999999999</v>
      </c>
      <c r="C104" s="58">
        <v>0.28992600000000002</v>
      </c>
      <c r="D104" s="59">
        <v>1797.7</v>
      </c>
      <c r="E104" s="59">
        <v>521.20000000000005</v>
      </c>
      <c r="F104" s="61">
        <v>2.31</v>
      </c>
      <c r="G104" s="3" t="s">
        <v>12</v>
      </c>
      <c r="H104" s="3">
        <v>97</v>
      </c>
      <c r="I104" s="58">
        <v>0.35364400000000001</v>
      </c>
      <c r="J104" s="58">
        <v>0.300508</v>
      </c>
      <c r="K104" s="59">
        <v>4477.8999999999996</v>
      </c>
      <c r="L104" s="59">
        <v>1345.6</v>
      </c>
      <c r="M104" s="61">
        <v>2.52</v>
      </c>
    </row>
    <row r="105" spans="1:13" x14ac:dyDescent="0.2">
      <c r="A105" s="3">
        <v>98</v>
      </c>
      <c r="B105" s="58">
        <v>0.512077</v>
      </c>
      <c r="C105" s="58">
        <v>0.407692</v>
      </c>
      <c r="D105" s="59">
        <v>1276.5</v>
      </c>
      <c r="E105" s="59">
        <v>520.4</v>
      </c>
      <c r="F105" s="61">
        <v>2.0499999999999998</v>
      </c>
      <c r="G105" s="3" t="s">
        <v>12</v>
      </c>
      <c r="H105" s="3">
        <v>98</v>
      </c>
      <c r="I105" s="58">
        <v>0.35068300000000002</v>
      </c>
      <c r="J105" s="58">
        <v>0.29836699999999999</v>
      </c>
      <c r="K105" s="59">
        <v>3132.3</v>
      </c>
      <c r="L105" s="59">
        <v>934.6</v>
      </c>
      <c r="M105" s="61">
        <v>2.38</v>
      </c>
    </row>
    <row r="106" spans="1:13" x14ac:dyDescent="0.2">
      <c r="A106" s="3">
        <v>99</v>
      </c>
      <c r="B106" s="58">
        <v>0.39843800000000001</v>
      </c>
      <c r="C106" s="58">
        <v>0.33224799999999999</v>
      </c>
      <c r="D106" s="59">
        <v>756.1</v>
      </c>
      <c r="E106" s="59">
        <v>251.2</v>
      </c>
      <c r="F106" s="61">
        <v>2.12</v>
      </c>
      <c r="G106" s="3" t="s">
        <v>12</v>
      </c>
      <c r="H106" s="3">
        <v>99</v>
      </c>
      <c r="I106" s="58">
        <v>0.40649400000000002</v>
      </c>
      <c r="J106" s="58">
        <v>0.33783099999999999</v>
      </c>
      <c r="K106" s="59">
        <v>2197.6999999999998</v>
      </c>
      <c r="L106" s="59">
        <v>742.5</v>
      </c>
      <c r="M106" s="61">
        <v>2.19</v>
      </c>
    </row>
    <row r="107" spans="1:13" x14ac:dyDescent="0.2">
      <c r="A107" s="3">
        <v>100</v>
      </c>
      <c r="B107" s="3">
        <v>0.485294</v>
      </c>
      <c r="C107" s="3">
        <v>0.39053300000000002</v>
      </c>
      <c r="D107" s="3">
        <v>504.9</v>
      </c>
      <c r="E107" s="3">
        <v>197.2</v>
      </c>
      <c r="F107" s="3">
        <v>1.92</v>
      </c>
      <c r="G107" s="3" t="s">
        <v>12</v>
      </c>
      <c r="H107" s="3">
        <v>100</v>
      </c>
      <c r="I107" s="3">
        <v>0.45686300000000002</v>
      </c>
      <c r="J107" s="3">
        <v>0.37190699999999999</v>
      </c>
      <c r="K107" s="3">
        <v>1455.2</v>
      </c>
      <c r="L107" s="3">
        <v>541.20000000000005</v>
      </c>
      <c r="M107" s="3">
        <v>2.0499999999999998</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5.0829999999999998E-3</v>
      </c>
      <c r="C7" s="58">
        <v>5.071E-3</v>
      </c>
      <c r="D7" s="59">
        <v>100000</v>
      </c>
      <c r="E7" s="59">
        <v>507.1</v>
      </c>
      <c r="F7" s="61">
        <v>75.78</v>
      </c>
      <c r="G7" s="3" t="s">
        <v>12</v>
      </c>
      <c r="H7" s="3">
        <v>0</v>
      </c>
      <c r="I7" s="58">
        <v>4.2399999999999998E-3</v>
      </c>
      <c r="J7" s="58">
        <v>4.2310000000000004E-3</v>
      </c>
      <c r="K7" s="59">
        <v>100000</v>
      </c>
      <c r="L7" s="59">
        <v>423.1</v>
      </c>
      <c r="M7" s="61">
        <v>80.33</v>
      </c>
    </row>
    <row r="8" spans="1:13" x14ac:dyDescent="0.2">
      <c r="A8" s="3">
        <v>1</v>
      </c>
      <c r="B8" s="58">
        <v>4.7600000000000002E-4</v>
      </c>
      <c r="C8" s="58">
        <v>4.7600000000000002E-4</v>
      </c>
      <c r="D8" s="59">
        <v>99492.9</v>
      </c>
      <c r="E8" s="59">
        <v>47.4</v>
      </c>
      <c r="F8" s="61">
        <v>75.16</v>
      </c>
      <c r="G8" s="3" t="s">
        <v>12</v>
      </c>
      <c r="H8" s="3">
        <v>1</v>
      </c>
      <c r="I8" s="58">
        <v>3.7500000000000001E-4</v>
      </c>
      <c r="J8" s="58">
        <v>3.7500000000000001E-4</v>
      </c>
      <c r="K8" s="59">
        <v>99576.9</v>
      </c>
      <c r="L8" s="59">
        <v>37.299999999999997</v>
      </c>
      <c r="M8" s="61">
        <v>79.67</v>
      </c>
    </row>
    <row r="9" spans="1:13" x14ac:dyDescent="0.2">
      <c r="A9" s="3">
        <v>2</v>
      </c>
      <c r="B9" s="58">
        <v>2.03E-4</v>
      </c>
      <c r="C9" s="58">
        <v>2.03E-4</v>
      </c>
      <c r="D9" s="59">
        <v>99445.6</v>
      </c>
      <c r="E9" s="59">
        <v>20.2</v>
      </c>
      <c r="F9" s="61">
        <v>74.2</v>
      </c>
      <c r="G9" s="3" t="s">
        <v>12</v>
      </c>
      <c r="H9" s="3">
        <v>2</v>
      </c>
      <c r="I9" s="58">
        <v>1.2999999999999999E-4</v>
      </c>
      <c r="J9" s="58">
        <v>1.2999999999999999E-4</v>
      </c>
      <c r="K9" s="59">
        <v>99539.6</v>
      </c>
      <c r="L9" s="59">
        <v>12.9</v>
      </c>
      <c r="M9" s="61">
        <v>78.7</v>
      </c>
    </row>
    <row r="10" spans="1:13" x14ac:dyDescent="0.2">
      <c r="A10" s="3">
        <v>3</v>
      </c>
      <c r="B10" s="58">
        <v>1.5799999999999999E-4</v>
      </c>
      <c r="C10" s="58">
        <v>1.5799999999999999E-4</v>
      </c>
      <c r="D10" s="59">
        <v>99425.3</v>
      </c>
      <c r="E10" s="59">
        <v>15.7</v>
      </c>
      <c r="F10" s="61">
        <v>73.209999999999994</v>
      </c>
      <c r="G10" s="3" t="s">
        <v>12</v>
      </c>
      <c r="H10" s="3">
        <v>3</v>
      </c>
      <c r="I10" s="58">
        <v>4.1999999999999998E-5</v>
      </c>
      <c r="J10" s="58">
        <v>4.1999999999999998E-5</v>
      </c>
      <c r="K10" s="59">
        <v>99526.7</v>
      </c>
      <c r="L10" s="59">
        <v>4.0999999999999996</v>
      </c>
      <c r="M10" s="61">
        <v>77.709999999999994</v>
      </c>
    </row>
    <row r="11" spans="1:13" x14ac:dyDescent="0.2">
      <c r="A11" s="3">
        <v>4</v>
      </c>
      <c r="B11" s="58">
        <v>7.7000000000000001E-5</v>
      </c>
      <c r="C11" s="58">
        <v>7.7000000000000001E-5</v>
      </c>
      <c r="D11" s="59">
        <v>99409.7</v>
      </c>
      <c r="E11" s="59">
        <v>7.6</v>
      </c>
      <c r="F11" s="61">
        <v>72.22</v>
      </c>
      <c r="G11" s="3" t="s">
        <v>12</v>
      </c>
      <c r="H11" s="3">
        <v>4</v>
      </c>
      <c r="I11" s="58">
        <v>2.41E-4</v>
      </c>
      <c r="J11" s="58">
        <v>2.41E-4</v>
      </c>
      <c r="K11" s="59">
        <v>99522.6</v>
      </c>
      <c r="L11" s="59">
        <v>24</v>
      </c>
      <c r="M11" s="61">
        <v>76.709999999999994</v>
      </c>
    </row>
    <row r="12" spans="1:13" x14ac:dyDescent="0.2">
      <c r="A12" s="3">
        <v>5</v>
      </c>
      <c r="B12" s="58">
        <v>7.3999999999999996E-5</v>
      </c>
      <c r="C12" s="58">
        <v>7.3999999999999996E-5</v>
      </c>
      <c r="D12" s="59">
        <v>99402</v>
      </c>
      <c r="E12" s="59">
        <v>7.4</v>
      </c>
      <c r="F12" s="61">
        <v>71.23</v>
      </c>
      <c r="G12" s="3" t="s">
        <v>12</v>
      </c>
      <c r="H12" s="3">
        <v>5</v>
      </c>
      <c r="I12" s="58">
        <v>1.36E-4</v>
      </c>
      <c r="J12" s="58">
        <v>1.36E-4</v>
      </c>
      <c r="K12" s="59">
        <v>99498.5</v>
      </c>
      <c r="L12" s="59">
        <v>13.5</v>
      </c>
      <c r="M12" s="61">
        <v>75.73</v>
      </c>
    </row>
    <row r="13" spans="1:13" x14ac:dyDescent="0.2">
      <c r="A13" s="3">
        <v>6</v>
      </c>
      <c r="B13" s="58">
        <v>1.8100000000000001E-4</v>
      </c>
      <c r="C13" s="58">
        <v>1.8100000000000001E-4</v>
      </c>
      <c r="D13" s="59">
        <v>99394.6</v>
      </c>
      <c r="E13" s="59">
        <v>18</v>
      </c>
      <c r="F13" s="61">
        <v>70.239999999999995</v>
      </c>
      <c r="G13" s="3" t="s">
        <v>12</v>
      </c>
      <c r="H13" s="3">
        <v>6</v>
      </c>
      <c r="I13" s="58">
        <v>1.34E-4</v>
      </c>
      <c r="J13" s="58">
        <v>1.34E-4</v>
      </c>
      <c r="K13" s="59">
        <v>99485</v>
      </c>
      <c r="L13" s="59">
        <v>13.3</v>
      </c>
      <c r="M13" s="61">
        <v>74.739999999999995</v>
      </c>
    </row>
    <row r="14" spans="1:13" x14ac:dyDescent="0.2">
      <c r="A14" s="3">
        <v>7</v>
      </c>
      <c r="B14" s="58">
        <v>8.8999999999999995E-5</v>
      </c>
      <c r="C14" s="58">
        <v>8.8999999999999995E-5</v>
      </c>
      <c r="D14" s="59">
        <v>99376.7</v>
      </c>
      <c r="E14" s="59">
        <v>8.9</v>
      </c>
      <c r="F14" s="61">
        <v>69.25</v>
      </c>
      <c r="G14" s="3" t="s">
        <v>12</v>
      </c>
      <c r="H14" s="3">
        <v>7</v>
      </c>
      <c r="I14" s="58">
        <v>9.3999999999999994E-5</v>
      </c>
      <c r="J14" s="58">
        <v>9.3999999999999994E-5</v>
      </c>
      <c r="K14" s="59">
        <v>99471.7</v>
      </c>
      <c r="L14" s="59">
        <v>9.4</v>
      </c>
      <c r="M14" s="61">
        <v>73.75</v>
      </c>
    </row>
    <row r="15" spans="1:13" x14ac:dyDescent="0.2">
      <c r="A15" s="3">
        <v>8</v>
      </c>
      <c r="B15" s="58">
        <v>7.1000000000000005E-5</v>
      </c>
      <c r="C15" s="58">
        <v>7.1000000000000005E-5</v>
      </c>
      <c r="D15" s="59">
        <v>99367.8</v>
      </c>
      <c r="E15" s="59">
        <v>7.1</v>
      </c>
      <c r="F15" s="61">
        <v>68.25</v>
      </c>
      <c r="G15" s="3" t="s">
        <v>12</v>
      </c>
      <c r="H15" s="3">
        <v>8</v>
      </c>
      <c r="I15" s="58">
        <v>9.2999999999999997E-5</v>
      </c>
      <c r="J15" s="58">
        <v>9.2999999999999997E-5</v>
      </c>
      <c r="K15" s="59">
        <v>99462.3</v>
      </c>
      <c r="L15" s="59">
        <v>9.3000000000000007</v>
      </c>
      <c r="M15" s="61">
        <v>72.760000000000005</v>
      </c>
    </row>
    <row r="16" spans="1:13" x14ac:dyDescent="0.2">
      <c r="A16" s="3">
        <v>9</v>
      </c>
      <c r="B16" s="58">
        <v>8.7000000000000001E-5</v>
      </c>
      <c r="C16" s="58">
        <v>8.7000000000000001E-5</v>
      </c>
      <c r="D16" s="59">
        <v>99360.7</v>
      </c>
      <c r="E16" s="59">
        <v>8.6999999999999993</v>
      </c>
      <c r="F16" s="61">
        <v>67.260000000000005</v>
      </c>
      <c r="G16" s="3" t="s">
        <v>12</v>
      </c>
      <c r="H16" s="3">
        <v>9</v>
      </c>
      <c r="I16" s="58">
        <v>3.6999999999999998E-5</v>
      </c>
      <c r="J16" s="58">
        <v>3.6999999999999998E-5</v>
      </c>
      <c r="K16" s="59">
        <v>99453</v>
      </c>
      <c r="L16" s="59">
        <v>3.6</v>
      </c>
      <c r="M16" s="61">
        <v>71.760000000000005</v>
      </c>
    </row>
    <row r="17" spans="1:13" x14ac:dyDescent="0.2">
      <c r="A17" s="3">
        <v>10</v>
      </c>
      <c r="B17" s="58">
        <v>1.1900000000000001E-4</v>
      </c>
      <c r="C17" s="58">
        <v>1.1900000000000001E-4</v>
      </c>
      <c r="D17" s="59">
        <v>99352</v>
      </c>
      <c r="E17" s="59">
        <v>11.8</v>
      </c>
      <c r="F17" s="61">
        <v>66.260000000000005</v>
      </c>
      <c r="G17" s="3" t="s">
        <v>12</v>
      </c>
      <c r="H17" s="3">
        <v>10</v>
      </c>
      <c r="I17" s="58">
        <v>1.4200000000000001E-4</v>
      </c>
      <c r="J17" s="58">
        <v>1.4200000000000001E-4</v>
      </c>
      <c r="K17" s="59">
        <v>99449.4</v>
      </c>
      <c r="L17" s="59">
        <v>14.1</v>
      </c>
      <c r="M17" s="61">
        <v>70.77</v>
      </c>
    </row>
    <row r="18" spans="1:13" x14ac:dyDescent="0.2">
      <c r="A18" s="3">
        <v>11</v>
      </c>
      <c r="B18" s="58">
        <v>5.0000000000000002E-5</v>
      </c>
      <c r="C18" s="58">
        <v>5.0000000000000002E-5</v>
      </c>
      <c r="D18" s="59">
        <v>99340.2</v>
      </c>
      <c r="E18" s="59">
        <v>5</v>
      </c>
      <c r="F18" s="61">
        <v>65.27</v>
      </c>
      <c r="G18" s="3" t="s">
        <v>12</v>
      </c>
      <c r="H18" s="3">
        <v>11</v>
      </c>
      <c r="I18" s="58">
        <v>8.7000000000000001E-5</v>
      </c>
      <c r="J18" s="58">
        <v>8.7000000000000001E-5</v>
      </c>
      <c r="K18" s="59">
        <v>99435.3</v>
      </c>
      <c r="L18" s="59">
        <v>8.6</v>
      </c>
      <c r="M18" s="61">
        <v>69.78</v>
      </c>
    </row>
    <row r="19" spans="1:13" x14ac:dyDescent="0.2">
      <c r="A19" s="3">
        <v>12</v>
      </c>
      <c r="B19" s="58">
        <v>6.6000000000000005E-5</v>
      </c>
      <c r="C19" s="58">
        <v>6.6000000000000005E-5</v>
      </c>
      <c r="D19" s="59">
        <v>99335.3</v>
      </c>
      <c r="E19" s="59">
        <v>6.5</v>
      </c>
      <c r="F19" s="61">
        <v>64.28</v>
      </c>
      <c r="G19" s="3" t="s">
        <v>12</v>
      </c>
      <c r="H19" s="3">
        <v>12</v>
      </c>
      <c r="I19" s="58">
        <v>6.8999999999999997E-5</v>
      </c>
      <c r="J19" s="58">
        <v>6.8999999999999997E-5</v>
      </c>
      <c r="K19" s="59">
        <v>99426.6</v>
      </c>
      <c r="L19" s="59">
        <v>6.9</v>
      </c>
      <c r="M19" s="61">
        <v>68.78</v>
      </c>
    </row>
    <row r="20" spans="1:13" x14ac:dyDescent="0.2">
      <c r="A20" s="3">
        <v>13</v>
      </c>
      <c r="B20" s="58">
        <v>2.12E-4</v>
      </c>
      <c r="C20" s="58">
        <v>2.12E-4</v>
      </c>
      <c r="D20" s="59">
        <v>99328.7</v>
      </c>
      <c r="E20" s="59">
        <v>21.1</v>
      </c>
      <c r="F20" s="61">
        <v>63.28</v>
      </c>
      <c r="G20" s="3" t="s">
        <v>12</v>
      </c>
      <c r="H20" s="3">
        <v>13</v>
      </c>
      <c r="I20" s="58">
        <v>1.22E-4</v>
      </c>
      <c r="J20" s="58">
        <v>1.22E-4</v>
      </c>
      <c r="K20" s="59">
        <v>99419.8</v>
      </c>
      <c r="L20" s="59">
        <v>12.1</v>
      </c>
      <c r="M20" s="61">
        <v>67.790000000000006</v>
      </c>
    </row>
    <row r="21" spans="1:13" x14ac:dyDescent="0.2">
      <c r="A21" s="3">
        <v>14</v>
      </c>
      <c r="B21" s="58">
        <v>1.9799999999999999E-4</v>
      </c>
      <c r="C21" s="58">
        <v>1.9799999999999999E-4</v>
      </c>
      <c r="D21" s="59">
        <v>99307.6</v>
      </c>
      <c r="E21" s="59">
        <v>19.600000000000001</v>
      </c>
      <c r="F21" s="61">
        <v>62.29</v>
      </c>
      <c r="G21" s="3" t="s">
        <v>12</v>
      </c>
      <c r="H21" s="3">
        <v>14</v>
      </c>
      <c r="I21" s="58">
        <v>3.4999999999999997E-5</v>
      </c>
      <c r="J21" s="58">
        <v>3.4999999999999997E-5</v>
      </c>
      <c r="K21" s="59">
        <v>99407.6</v>
      </c>
      <c r="L21" s="59">
        <v>3.5</v>
      </c>
      <c r="M21" s="61">
        <v>66.8</v>
      </c>
    </row>
    <row r="22" spans="1:13" x14ac:dyDescent="0.2">
      <c r="A22" s="3">
        <v>15</v>
      </c>
      <c r="B22" s="58">
        <v>2.81E-4</v>
      </c>
      <c r="C22" s="58">
        <v>2.81E-4</v>
      </c>
      <c r="D22" s="59">
        <v>99288</v>
      </c>
      <c r="E22" s="59">
        <v>27.9</v>
      </c>
      <c r="F22" s="61">
        <v>61.31</v>
      </c>
      <c r="G22" s="3" t="s">
        <v>12</v>
      </c>
      <c r="H22" s="3">
        <v>15</v>
      </c>
      <c r="I22" s="58">
        <v>2.4399999999999999E-4</v>
      </c>
      <c r="J22" s="58">
        <v>2.4399999999999999E-4</v>
      </c>
      <c r="K22" s="59">
        <v>99404.2</v>
      </c>
      <c r="L22" s="59">
        <v>24.3</v>
      </c>
      <c r="M22" s="61">
        <v>65.8</v>
      </c>
    </row>
    <row r="23" spans="1:13" x14ac:dyDescent="0.2">
      <c r="A23" s="3">
        <v>16</v>
      </c>
      <c r="B23" s="58">
        <v>3.6999999999999999E-4</v>
      </c>
      <c r="C23" s="58">
        <v>3.6999999999999999E-4</v>
      </c>
      <c r="D23" s="59">
        <v>99260.1</v>
      </c>
      <c r="E23" s="59">
        <v>36.700000000000003</v>
      </c>
      <c r="F23" s="61">
        <v>60.32</v>
      </c>
      <c r="G23" s="3" t="s">
        <v>12</v>
      </c>
      <c r="H23" s="3">
        <v>16</v>
      </c>
      <c r="I23" s="58">
        <v>1.76E-4</v>
      </c>
      <c r="J23" s="58">
        <v>1.76E-4</v>
      </c>
      <c r="K23" s="59">
        <v>99379.9</v>
      </c>
      <c r="L23" s="59">
        <v>17.5</v>
      </c>
      <c r="M23" s="61">
        <v>64.81</v>
      </c>
    </row>
    <row r="24" spans="1:13" x14ac:dyDescent="0.2">
      <c r="A24" s="3">
        <v>17</v>
      </c>
      <c r="B24" s="58">
        <v>6.0899999999999995E-4</v>
      </c>
      <c r="C24" s="58">
        <v>6.0899999999999995E-4</v>
      </c>
      <c r="D24" s="59">
        <v>99223.4</v>
      </c>
      <c r="E24" s="59">
        <v>60.4</v>
      </c>
      <c r="F24" s="61">
        <v>59.34</v>
      </c>
      <c r="G24" s="3" t="s">
        <v>12</v>
      </c>
      <c r="H24" s="3">
        <v>17</v>
      </c>
      <c r="I24" s="58">
        <v>1.7799999999999999E-4</v>
      </c>
      <c r="J24" s="58">
        <v>1.7799999999999999E-4</v>
      </c>
      <c r="K24" s="59">
        <v>99362.3</v>
      </c>
      <c r="L24" s="59">
        <v>17.7</v>
      </c>
      <c r="M24" s="61">
        <v>63.83</v>
      </c>
    </row>
    <row r="25" spans="1:13" x14ac:dyDescent="0.2">
      <c r="A25" s="3">
        <v>18</v>
      </c>
      <c r="B25" s="58">
        <v>9.0799999999999995E-4</v>
      </c>
      <c r="C25" s="58">
        <v>9.0799999999999995E-4</v>
      </c>
      <c r="D25" s="59">
        <v>99162.9</v>
      </c>
      <c r="E25" s="59">
        <v>90</v>
      </c>
      <c r="F25" s="61">
        <v>58.38</v>
      </c>
      <c r="G25" s="3" t="s">
        <v>12</v>
      </c>
      <c r="H25" s="3">
        <v>18</v>
      </c>
      <c r="I25" s="58">
        <v>3.0499999999999999E-4</v>
      </c>
      <c r="J25" s="58">
        <v>3.0499999999999999E-4</v>
      </c>
      <c r="K25" s="59">
        <v>99344.7</v>
      </c>
      <c r="L25" s="59">
        <v>30.3</v>
      </c>
      <c r="M25" s="61">
        <v>62.84</v>
      </c>
    </row>
    <row r="26" spans="1:13" x14ac:dyDescent="0.2">
      <c r="A26" s="3">
        <v>19</v>
      </c>
      <c r="B26" s="58">
        <v>7.2000000000000005E-4</v>
      </c>
      <c r="C26" s="58">
        <v>7.2000000000000005E-4</v>
      </c>
      <c r="D26" s="59">
        <v>99072.9</v>
      </c>
      <c r="E26" s="59">
        <v>71.3</v>
      </c>
      <c r="F26" s="61">
        <v>57.43</v>
      </c>
      <c r="G26" s="3" t="s">
        <v>12</v>
      </c>
      <c r="H26" s="3">
        <v>19</v>
      </c>
      <c r="I26" s="58">
        <v>1.4100000000000001E-4</v>
      </c>
      <c r="J26" s="58">
        <v>1.4100000000000001E-4</v>
      </c>
      <c r="K26" s="59">
        <v>99314.4</v>
      </c>
      <c r="L26" s="59">
        <v>14</v>
      </c>
      <c r="M26" s="61">
        <v>61.86</v>
      </c>
    </row>
    <row r="27" spans="1:13" x14ac:dyDescent="0.2">
      <c r="A27" s="3">
        <v>20</v>
      </c>
      <c r="B27" s="58">
        <v>9.3499999999999996E-4</v>
      </c>
      <c r="C27" s="58">
        <v>9.3400000000000004E-4</v>
      </c>
      <c r="D27" s="59">
        <v>99001.600000000006</v>
      </c>
      <c r="E27" s="59">
        <v>92.5</v>
      </c>
      <c r="F27" s="61">
        <v>56.47</v>
      </c>
      <c r="G27" s="3" t="s">
        <v>12</v>
      </c>
      <c r="H27" s="3">
        <v>20</v>
      </c>
      <c r="I27" s="58">
        <v>1.94E-4</v>
      </c>
      <c r="J27" s="58">
        <v>1.94E-4</v>
      </c>
      <c r="K27" s="59">
        <v>99300.4</v>
      </c>
      <c r="L27" s="59">
        <v>19.2</v>
      </c>
      <c r="M27" s="61">
        <v>60.86</v>
      </c>
    </row>
    <row r="28" spans="1:13" x14ac:dyDescent="0.2">
      <c r="A28" s="3">
        <v>21</v>
      </c>
      <c r="B28" s="58">
        <v>8.7100000000000003E-4</v>
      </c>
      <c r="C28" s="58">
        <v>8.7100000000000003E-4</v>
      </c>
      <c r="D28" s="59">
        <v>98909.1</v>
      </c>
      <c r="E28" s="59">
        <v>86.2</v>
      </c>
      <c r="F28" s="61">
        <v>55.53</v>
      </c>
      <c r="G28" s="3" t="s">
        <v>12</v>
      </c>
      <c r="H28" s="3">
        <v>21</v>
      </c>
      <c r="I28" s="58">
        <v>2.6699999999999998E-4</v>
      </c>
      <c r="J28" s="58">
        <v>2.6699999999999998E-4</v>
      </c>
      <c r="K28" s="59">
        <v>99281.2</v>
      </c>
      <c r="L28" s="59">
        <v>26.5</v>
      </c>
      <c r="M28" s="61">
        <v>59.88</v>
      </c>
    </row>
    <row r="29" spans="1:13" x14ac:dyDescent="0.2">
      <c r="A29" s="3">
        <v>22</v>
      </c>
      <c r="B29" s="58">
        <v>9.859999999999999E-4</v>
      </c>
      <c r="C29" s="58">
        <v>9.8499999999999998E-4</v>
      </c>
      <c r="D29" s="59">
        <v>98822.9</v>
      </c>
      <c r="E29" s="59">
        <v>97.4</v>
      </c>
      <c r="F29" s="61">
        <v>54.57</v>
      </c>
      <c r="G29" s="3" t="s">
        <v>12</v>
      </c>
      <c r="H29" s="3">
        <v>22</v>
      </c>
      <c r="I29" s="58">
        <v>3.2499999999999999E-4</v>
      </c>
      <c r="J29" s="58">
        <v>3.2400000000000001E-4</v>
      </c>
      <c r="K29" s="59">
        <v>99254.7</v>
      </c>
      <c r="L29" s="59">
        <v>32.200000000000003</v>
      </c>
      <c r="M29" s="61">
        <v>58.89</v>
      </c>
    </row>
    <row r="30" spans="1:13" x14ac:dyDescent="0.2">
      <c r="A30" s="3">
        <v>23</v>
      </c>
      <c r="B30" s="58">
        <v>9.4499999999999998E-4</v>
      </c>
      <c r="C30" s="58">
        <v>9.4499999999999998E-4</v>
      </c>
      <c r="D30" s="59">
        <v>98725.6</v>
      </c>
      <c r="E30" s="59">
        <v>93.3</v>
      </c>
      <c r="F30" s="61">
        <v>53.63</v>
      </c>
      <c r="G30" s="3" t="s">
        <v>12</v>
      </c>
      <c r="H30" s="3">
        <v>23</v>
      </c>
      <c r="I30" s="58">
        <v>4.3100000000000001E-4</v>
      </c>
      <c r="J30" s="58">
        <v>4.3100000000000001E-4</v>
      </c>
      <c r="K30" s="59">
        <v>99222.5</v>
      </c>
      <c r="L30" s="59">
        <v>42.8</v>
      </c>
      <c r="M30" s="61">
        <v>57.91</v>
      </c>
    </row>
    <row r="31" spans="1:13" x14ac:dyDescent="0.2">
      <c r="A31" s="3">
        <v>24</v>
      </c>
      <c r="B31" s="58">
        <v>9.1299999999999997E-4</v>
      </c>
      <c r="C31" s="58">
        <v>9.1200000000000005E-4</v>
      </c>
      <c r="D31" s="59">
        <v>98632.3</v>
      </c>
      <c r="E31" s="59">
        <v>90</v>
      </c>
      <c r="F31" s="61">
        <v>52.68</v>
      </c>
      <c r="G31" s="3" t="s">
        <v>12</v>
      </c>
      <c r="H31" s="3">
        <v>24</v>
      </c>
      <c r="I31" s="58">
        <v>2.7900000000000001E-4</v>
      </c>
      <c r="J31" s="58">
        <v>2.7900000000000001E-4</v>
      </c>
      <c r="K31" s="59">
        <v>99179.7</v>
      </c>
      <c r="L31" s="59">
        <v>27.7</v>
      </c>
      <c r="M31" s="61">
        <v>56.94</v>
      </c>
    </row>
    <row r="32" spans="1:13" x14ac:dyDescent="0.2">
      <c r="A32" s="3">
        <v>25</v>
      </c>
      <c r="B32" s="58">
        <v>1.0870000000000001E-3</v>
      </c>
      <c r="C32" s="58">
        <v>1.0870000000000001E-3</v>
      </c>
      <c r="D32" s="59">
        <v>98542.3</v>
      </c>
      <c r="E32" s="59">
        <v>107.1</v>
      </c>
      <c r="F32" s="61">
        <v>51.73</v>
      </c>
      <c r="G32" s="3" t="s">
        <v>12</v>
      </c>
      <c r="H32" s="3">
        <v>25</v>
      </c>
      <c r="I32" s="58">
        <v>3.2000000000000003E-4</v>
      </c>
      <c r="J32" s="58">
        <v>3.19E-4</v>
      </c>
      <c r="K32" s="59">
        <v>99152</v>
      </c>
      <c r="L32" s="59">
        <v>31.7</v>
      </c>
      <c r="M32" s="61">
        <v>55.95</v>
      </c>
    </row>
    <row r="33" spans="1:13" x14ac:dyDescent="0.2">
      <c r="A33" s="3">
        <v>26</v>
      </c>
      <c r="B33" s="58">
        <v>1.1659999999999999E-3</v>
      </c>
      <c r="C33" s="58">
        <v>1.165E-3</v>
      </c>
      <c r="D33" s="59">
        <v>98435.199999999997</v>
      </c>
      <c r="E33" s="59">
        <v>114.7</v>
      </c>
      <c r="F33" s="61">
        <v>50.78</v>
      </c>
      <c r="G33" s="3" t="s">
        <v>12</v>
      </c>
      <c r="H33" s="3">
        <v>26</v>
      </c>
      <c r="I33" s="58">
        <v>3.28E-4</v>
      </c>
      <c r="J33" s="58">
        <v>3.28E-4</v>
      </c>
      <c r="K33" s="59">
        <v>99120.4</v>
      </c>
      <c r="L33" s="59">
        <v>32.5</v>
      </c>
      <c r="M33" s="61">
        <v>54.97</v>
      </c>
    </row>
    <row r="34" spans="1:13" x14ac:dyDescent="0.2">
      <c r="A34" s="3">
        <v>27</v>
      </c>
      <c r="B34" s="58">
        <v>1.2130000000000001E-3</v>
      </c>
      <c r="C34" s="58">
        <v>1.2130000000000001E-3</v>
      </c>
      <c r="D34" s="59">
        <v>98320.5</v>
      </c>
      <c r="E34" s="59">
        <v>119.2</v>
      </c>
      <c r="F34" s="61">
        <v>49.84</v>
      </c>
      <c r="G34" s="3" t="s">
        <v>12</v>
      </c>
      <c r="H34" s="3">
        <v>27</v>
      </c>
      <c r="I34" s="58">
        <v>3.01E-4</v>
      </c>
      <c r="J34" s="58">
        <v>3.01E-4</v>
      </c>
      <c r="K34" s="59">
        <v>99087.8</v>
      </c>
      <c r="L34" s="59">
        <v>29.8</v>
      </c>
      <c r="M34" s="61">
        <v>53.99</v>
      </c>
    </row>
    <row r="35" spans="1:13" x14ac:dyDescent="0.2">
      <c r="A35" s="3">
        <v>28</v>
      </c>
      <c r="B35" s="58">
        <v>1.1620000000000001E-3</v>
      </c>
      <c r="C35" s="58">
        <v>1.1609999999999999E-3</v>
      </c>
      <c r="D35" s="59">
        <v>98201.3</v>
      </c>
      <c r="E35" s="59">
        <v>114.1</v>
      </c>
      <c r="F35" s="61">
        <v>48.9</v>
      </c>
      <c r="G35" s="3" t="s">
        <v>12</v>
      </c>
      <c r="H35" s="3">
        <v>28</v>
      </c>
      <c r="I35" s="58">
        <v>3.6999999999999999E-4</v>
      </c>
      <c r="J35" s="58">
        <v>3.6999999999999999E-4</v>
      </c>
      <c r="K35" s="59">
        <v>99058</v>
      </c>
      <c r="L35" s="59">
        <v>36.700000000000003</v>
      </c>
      <c r="M35" s="61">
        <v>53</v>
      </c>
    </row>
    <row r="36" spans="1:13" x14ac:dyDescent="0.2">
      <c r="A36" s="3">
        <v>29</v>
      </c>
      <c r="B36" s="58">
        <v>1.256E-3</v>
      </c>
      <c r="C36" s="58">
        <v>1.256E-3</v>
      </c>
      <c r="D36" s="59">
        <v>98087.2</v>
      </c>
      <c r="E36" s="59">
        <v>123.2</v>
      </c>
      <c r="F36" s="61">
        <v>47.96</v>
      </c>
      <c r="G36" s="3" t="s">
        <v>12</v>
      </c>
      <c r="H36" s="3">
        <v>29</v>
      </c>
      <c r="I36" s="58">
        <v>4.4700000000000002E-4</v>
      </c>
      <c r="J36" s="58">
        <v>4.4700000000000002E-4</v>
      </c>
      <c r="K36" s="59">
        <v>99021.4</v>
      </c>
      <c r="L36" s="59">
        <v>44.3</v>
      </c>
      <c r="M36" s="61">
        <v>52.02</v>
      </c>
    </row>
    <row r="37" spans="1:13" x14ac:dyDescent="0.2">
      <c r="A37" s="3">
        <v>30</v>
      </c>
      <c r="B37" s="58">
        <v>1.253E-3</v>
      </c>
      <c r="C37" s="58">
        <v>1.253E-3</v>
      </c>
      <c r="D37" s="59">
        <v>97964</v>
      </c>
      <c r="E37" s="59">
        <v>122.7</v>
      </c>
      <c r="F37" s="61">
        <v>47.02</v>
      </c>
      <c r="G37" s="3" t="s">
        <v>12</v>
      </c>
      <c r="H37" s="3">
        <v>30</v>
      </c>
      <c r="I37" s="58">
        <v>5.6800000000000004E-4</v>
      </c>
      <c r="J37" s="58">
        <v>5.6700000000000001E-4</v>
      </c>
      <c r="K37" s="59">
        <v>98977.1</v>
      </c>
      <c r="L37" s="59">
        <v>56.2</v>
      </c>
      <c r="M37" s="61">
        <v>51.05</v>
      </c>
    </row>
    <row r="38" spans="1:13" x14ac:dyDescent="0.2">
      <c r="A38" s="3">
        <v>31</v>
      </c>
      <c r="B38" s="58">
        <v>9.4700000000000003E-4</v>
      </c>
      <c r="C38" s="58">
        <v>9.4700000000000003E-4</v>
      </c>
      <c r="D38" s="59">
        <v>97841.3</v>
      </c>
      <c r="E38" s="59">
        <v>92.6</v>
      </c>
      <c r="F38" s="61">
        <v>46.07</v>
      </c>
      <c r="G38" s="3" t="s">
        <v>12</v>
      </c>
      <c r="H38" s="3">
        <v>31</v>
      </c>
      <c r="I38" s="58">
        <v>6.9099999999999999E-4</v>
      </c>
      <c r="J38" s="58">
        <v>6.9099999999999999E-4</v>
      </c>
      <c r="K38" s="59">
        <v>98921</v>
      </c>
      <c r="L38" s="59">
        <v>68.3</v>
      </c>
      <c r="M38" s="61">
        <v>50.07</v>
      </c>
    </row>
    <row r="39" spans="1:13" x14ac:dyDescent="0.2">
      <c r="A39" s="3">
        <v>32</v>
      </c>
      <c r="B39" s="58">
        <v>1.4610000000000001E-3</v>
      </c>
      <c r="C39" s="58">
        <v>1.4599999999999999E-3</v>
      </c>
      <c r="D39" s="59">
        <v>97748.7</v>
      </c>
      <c r="E39" s="59">
        <v>142.69999999999999</v>
      </c>
      <c r="F39" s="61">
        <v>45.12</v>
      </c>
      <c r="G39" s="3" t="s">
        <v>12</v>
      </c>
      <c r="H39" s="3">
        <v>32</v>
      </c>
      <c r="I39" s="58">
        <v>5.6400000000000005E-4</v>
      </c>
      <c r="J39" s="58">
        <v>5.6400000000000005E-4</v>
      </c>
      <c r="K39" s="59">
        <v>98852.6</v>
      </c>
      <c r="L39" s="59">
        <v>55.7</v>
      </c>
      <c r="M39" s="61">
        <v>49.11</v>
      </c>
    </row>
    <row r="40" spans="1:13" x14ac:dyDescent="0.2">
      <c r="A40" s="3">
        <v>33</v>
      </c>
      <c r="B40" s="58">
        <v>1.4289999999999999E-3</v>
      </c>
      <c r="C40" s="58">
        <v>1.428E-3</v>
      </c>
      <c r="D40" s="59">
        <v>97606</v>
      </c>
      <c r="E40" s="59">
        <v>139.4</v>
      </c>
      <c r="F40" s="61">
        <v>44.18</v>
      </c>
      <c r="G40" s="3" t="s">
        <v>12</v>
      </c>
      <c r="H40" s="3">
        <v>33</v>
      </c>
      <c r="I40" s="58">
        <v>5.9900000000000003E-4</v>
      </c>
      <c r="J40" s="58">
        <v>5.9900000000000003E-4</v>
      </c>
      <c r="K40" s="59">
        <v>98796.9</v>
      </c>
      <c r="L40" s="59">
        <v>59.1</v>
      </c>
      <c r="M40" s="61">
        <v>48.14</v>
      </c>
    </row>
    <row r="41" spans="1:13" x14ac:dyDescent="0.2">
      <c r="A41" s="3">
        <v>34</v>
      </c>
      <c r="B41" s="58">
        <v>1.3500000000000001E-3</v>
      </c>
      <c r="C41" s="58">
        <v>1.3489999999999999E-3</v>
      </c>
      <c r="D41" s="59">
        <v>97466.6</v>
      </c>
      <c r="E41" s="59">
        <v>131.5</v>
      </c>
      <c r="F41" s="61">
        <v>43.25</v>
      </c>
      <c r="G41" s="3" t="s">
        <v>12</v>
      </c>
      <c r="H41" s="3">
        <v>34</v>
      </c>
      <c r="I41" s="58">
        <v>7.0399999999999998E-4</v>
      </c>
      <c r="J41" s="58">
        <v>7.0399999999999998E-4</v>
      </c>
      <c r="K41" s="59">
        <v>98737.8</v>
      </c>
      <c r="L41" s="59">
        <v>69.5</v>
      </c>
      <c r="M41" s="61">
        <v>47.16</v>
      </c>
    </row>
    <row r="42" spans="1:13" x14ac:dyDescent="0.2">
      <c r="A42" s="3">
        <v>35</v>
      </c>
      <c r="B42" s="58">
        <v>1.1999999999999999E-3</v>
      </c>
      <c r="C42" s="58">
        <v>1.199E-3</v>
      </c>
      <c r="D42" s="59">
        <v>97335.1</v>
      </c>
      <c r="E42" s="59">
        <v>116.7</v>
      </c>
      <c r="F42" s="61">
        <v>42.3</v>
      </c>
      <c r="G42" s="3" t="s">
        <v>12</v>
      </c>
      <c r="H42" s="3">
        <v>35</v>
      </c>
      <c r="I42" s="58">
        <v>6.5799999999999995E-4</v>
      </c>
      <c r="J42" s="58">
        <v>6.5700000000000003E-4</v>
      </c>
      <c r="K42" s="59">
        <v>98668.3</v>
      </c>
      <c r="L42" s="59">
        <v>64.900000000000006</v>
      </c>
      <c r="M42" s="61">
        <v>46.2</v>
      </c>
    </row>
    <row r="43" spans="1:13" x14ac:dyDescent="0.2">
      <c r="A43" s="3">
        <v>36</v>
      </c>
      <c r="B43" s="58">
        <v>1.323E-3</v>
      </c>
      <c r="C43" s="58">
        <v>1.322E-3</v>
      </c>
      <c r="D43" s="59">
        <v>97218.4</v>
      </c>
      <c r="E43" s="59">
        <v>128.5</v>
      </c>
      <c r="F43" s="61">
        <v>41.35</v>
      </c>
      <c r="G43" s="3" t="s">
        <v>12</v>
      </c>
      <c r="H43" s="3">
        <v>36</v>
      </c>
      <c r="I43" s="58">
        <v>8.5300000000000003E-4</v>
      </c>
      <c r="J43" s="58">
        <v>8.5300000000000003E-4</v>
      </c>
      <c r="K43" s="59">
        <v>98603.4</v>
      </c>
      <c r="L43" s="59">
        <v>84.1</v>
      </c>
      <c r="M43" s="61">
        <v>45.23</v>
      </c>
    </row>
    <row r="44" spans="1:13" x14ac:dyDescent="0.2">
      <c r="A44" s="3">
        <v>37</v>
      </c>
      <c r="B44" s="58">
        <v>1.464E-3</v>
      </c>
      <c r="C44" s="58">
        <v>1.4630000000000001E-3</v>
      </c>
      <c r="D44" s="59">
        <v>97089.9</v>
      </c>
      <c r="E44" s="59">
        <v>142.1</v>
      </c>
      <c r="F44" s="61">
        <v>40.409999999999997</v>
      </c>
      <c r="G44" s="3" t="s">
        <v>12</v>
      </c>
      <c r="H44" s="3">
        <v>37</v>
      </c>
      <c r="I44" s="58">
        <v>7.94E-4</v>
      </c>
      <c r="J44" s="58">
        <v>7.94E-4</v>
      </c>
      <c r="K44" s="59">
        <v>98519.3</v>
      </c>
      <c r="L44" s="59">
        <v>78.2</v>
      </c>
      <c r="M44" s="61">
        <v>44.27</v>
      </c>
    </row>
    <row r="45" spans="1:13" x14ac:dyDescent="0.2">
      <c r="A45" s="3">
        <v>38</v>
      </c>
      <c r="B45" s="58">
        <v>1.4920000000000001E-3</v>
      </c>
      <c r="C45" s="58">
        <v>1.4909999999999999E-3</v>
      </c>
      <c r="D45" s="59">
        <v>96947.8</v>
      </c>
      <c r="E45" s="59">
        <v>144.5</v>
      </c>
      <c r="F45" s="61">
        <v>39.47</v>
      </c>
      <c r="G45" s="3" t="s">
        <v>12</v>
      </c>
      <c r="H45" s="3">
        <v>38</v>
      </c>
      <c r="I45" s="58">
        <v>9.5E-4</v>
      </c>
      <c r="J45" s="58">
        <v>9.4899999999999997E-4</v>
      </c>
      <c r="K45" s="59">
        <v>98441.1</v>
      </c>
      <c r="L45" s="59">
        <v>93.4</v>
      </c>
      <c r="M45" s="61">
        <v>43.3</v>
      </c>
    </row>
    <row r="46" spans="1:13" x14ac:dyDescent="0.2">
      <c r="A46" s="3">
        <v>39</v>
      </c>
      <c r="B46" s="58">
        <v>1.8990000000000001E-3</v>
      </c>
      <c r="C46" s="58">
        <v>1.897E-3</v>
      </c>
      <c r="D46" s="59">
        <v>96803.199999999997</v>
      </c>
      <c r="E46" s="59">
        <v>183.6</v>
      </c>
      <c r="F46" s="61">
        <v>38.520000000000003</v>
      </c>
      <c r="G46" s="3" t="s">
        <v>12</v>
      </c>
      <c r="H46" s="3">
        <v>39</v>
      </c>
      <c r="I46" s="58">
        <v>7.18E-4</v>
      </c>
      <c r="J46" s="58">
        <v>7.18E-4</v>
      </c>
      <c r="K46" s="59">
        <v>98347.7</v>
      </c>
      <c r="L46" s="59">
        <v>70.599999999999994</v>
      </c>
      <c r="M46" s="61">
        <v>42.34</v>
      </c>
    </row>
    <row r="47" spans="1:13" x14ac:dyDescent="0.2">
      <c r="A47" s="3">
        <v>40</v>
      </c>
      <c r="B47" s="58">
        <v>1.498E-3</v>
      </c>
      <c r="C47" s="58">
        <v>1.4970000000000001E-3</v>
      </c>
      <c r="D47" s="59">
        <v>96619.6</v>
      </c>
      <c r="E47" s="59">
        <v>144.69999999999999</v>
      </c>
      <c r="F47" s="61">
        <v>37.6</v>
      </c>
      <c r="G47" s="3" t="s">
        <v>12</v>
      </c>
      <c r="H47" s="3">
        <v>40</v>
      </c>
      <c r="I47" s="58">
        <v>1.2080000000000001E-3</v>
      </c>
      <c r="J47" s="58">
        <v>1.2080000000000001E-3</v>
      </c>
      <c r="K47" s="59">
        <v>98277.1</v>
      </c>
      <c r="L47" s="59">
        <v>118.7</v>
      </c>
      <c r="M47" s="61">
        <v>41.37</v>
      </c>
    </row>
    <row r="48" spans="1:13" x14ac:dyDescent="0.2">
      <c r="A48" s="3">
        <v>41</v>
      </c>
      <c r="B48" s="58">
        <v>1.784E-3</v>
      </c>
      <c r="C48" s="58">
        <v>1.7819999999999999E-3</v>
      </c>
      <c r="D48" s="59">
        <v>96474.9</v>
      </c>
      <c r="E48" s="59">
        <v>171.9</v>
      </c>
      <c r="F48" s="61">
        <v>36.65</v>
      </c>
      <c r="G48" s="3" t="s">
        <v>12</v>
      </c>
      <c r="H48" s="3">
        <v>41</v>
      </c>
      <c r="I48" s="58">
        <v>1.047E-3</v>
      </c>
      <c r="J48" s="58">
        <v>1.0460000000000001E-3</v>
      </c>
      <c r="K48" s="59">
        <v>98158.399999999994</v>
      </c>
      <c r="L48" s="59">
        <v>102.7</v>
      </c>
      <c r="M48" s="61">
        <v>40.42</v>
      </c>
    </row>
    <row r="49" spans="1:13" x14ac:dyDescent="0.2">
      <c r="A49" s="3">
        <v>42</v>
      </c>
      <c r="B49" s="58">
        <v>1.7099999999999999E-3</v>
      </c>
      <c r="C49" s="58">
        <v>1.709E-3</v>
      </c>
      <c r="D49" s="59">
        <v>96303</v>
      </c>
      <c r="E49" s="59">
        <v>164.6</v>
      </c>
      <c r="F49" s="61">
        <v>35.72</v>
      </c>
      <c r="G49" s="3" t="s">
        <v>12</v>
      </c>
      <c r="H49" s="3">
        <v>42</v>
      </c>
      <c r="I49" s="58">
        <v>1.1230000000000001E-3</v>
      </c>
      <c r="J49" s="58">
        <v>1.122E-3</v>
      </c>
      <c r="K49" s="59">
        <v>98055.7</v>
      </c>
      <c r="L49" s="59">
        <v>110</v>
      </c>
      <c r="M49" s="61">
        <v>39.46</v>
      </c>
    </row>
    <row r="50" spans="1:13" x14ac:dyDescent="0.2">
      <c r="A50" s="3">
        <v>43</v>
      </c>
      <c r="B50" s="58">
        <v>2.274E-3</v>
      </c>
      <c r="C50" s="58">
        <v>2.271E-3</v>
      </c>
      <c r="D50" s="59">
        <v>96138.4</v>
      </c>
      <c r="E50" s="59">
        <v>218.4</v>
      </c>
      <c r="F50" s="61">
        <v>34.78</v>
      </c>
      <c r="G50" s="3" t="s">
        <v>12</v>
      </c>
      <c r="H50" s="3">
        <v>43</v>
      </c>
      <c r="I50" s="58">
        <v>1.5399999999999999E-3</v>
      </c>
      <c r="J50" s="58">
        <v>1.5380000000000001E-3</v>
      </c>
      <c r="K50" s="59">
        <v>97945.7</v>
      </c>
      <c r="L50" s="59">
        <v>150.69999999999999</v>
      </c>
      <c r="M50" s="61">
        <v>38.51</v>
      </c>
    </row>
    <row r="51" spans="1:13" x14ac:dyDescent="0.2">
      <c r="A51" s="3">
        <v>44</v>
      </c>
      <c r="B51" s="58">
        <v>2.245E-3</v>
      </c>
      <c r="C51" s="58">
        <v>2.2430000000000002E-3</v>
      </c>
      <c r="D51" s="59">
        <v>95920.1</v>
      </c>
      <c r="E51" s="59">
        <v>215.1</v>
      </c>
      <c r="F51" s="61">
        <v>33.85</v>
      </c>
      <c r="G51" s="3" t="s">
        <v>12</v>
      </c>
      <c r="H51" s="3">
        <v>44</v>
      </c>
      <c r="I51" s="58">
        <v>1.5529999999999999E-3</v>
      </c>
      <c r="J51" s="58">
        <v>1.552E-3</v>
      </c>
      <c r="K51" s="59">
        <v>97795</v>
      </c>
      <c r="L51" s="59">
        <v>151.69999999999999</v>
      </c>
      <c r="M51" s="61">
        <v>37.56</v>
      </c>
    </row>
    <row r="52" spans="1:13" x14ac:dyDescent="0.2">
      <c r="A52" s="3">
        <v>45</v>
      </c>
      <c r="B52" s="58">
        <v>2.2569999999999999E-3</v>
      </c>
      <c r="C52" s="58">
        <v>2.2539999999999999E-3</v>
      </c>
      <c r="D52" s="59">
        <v>95705</v>
      </c>
      <c r="E52" s="59">
        <v>215.7</v>
      </c>
      <c r="F52" s="61">
        <v>32.93</v>
      </c>
      <c r="G52" s="3" t="s">
        <v>12</v>
      </c>
      <c r="H52" s="3">
        <v>45</v>
      </c>
      <c r="I52" s="58">
        <v>1.4549999999999999E-3</v>
      </c>
      <c r="J52" s="58">
        <v>1.454E-3</v>
      </c>
      <c r="K52" s="59">
        <v>97643.199999999997</v>
      </c>
      <c r="L52" s="59">
        <v>142</v>
      </c>
      <c r="M52" s="61">
        <v>36.619999999999997</v>
      </c>
    </row>
    <row r="53" spans="1:13" x14ac:dyDescent="0.2">
      <c r="A53" s="3">
        <v>46</v>
      </c>
      <c r="B53" s="58">
        <v>3.0179999999999998E-3</v>
      </c>
      <c r="C53" s="58">
        <v>3.0130000000000001E-3</v>
      </c>
      <c r="D53" s="59">
        <v>95489.2</v>
      </c>
      <c r="E53" s="59">
        <v>287.8</v>
      </c>
      <c r="F53" s="61">
        <v>32</v>
      </c>
      <c r="G53" s="3" t="s">
        <v>12</v>
      </c>
      <c r="H53" s="3">
        <v>46</v>
      </c>
      <c r="I53" s="58">
        <v>2.0010000000000002E-3</v>
      </c>
      <c r="J53" s="58">
        <v>1.9989999999999999E-3</v>
      </c>
      <c r="K53" s="59">
        <v>97501.2</v>
      </c>
      <c r="L53" s="59">
        <v>194.9</v>
      </c>
      <c r="M53" s="61">
        <v>35.67</v>
      </c>
    </row>
    <row r="54" spans="1:13" x14ac:dyDescent="0.2">
      <c r="A54" s="3">
        <v>47</v>
      </c>
      <c r="B54" s="58">
        <v>3.307E-3</v>
      </c>
      <c r="C54" s="58">
        <v>3.3019999999999998E-3</v>
      </c>
      <c r="D54" s="59">
        <v>95201.5</v>
      </c>
      <c r="E54" s="59">
        <v>314.3</v>
      </c>
      <c r="F54" s="61">
        <v>31.1</v>
      </c>
      <c r="G54" s="3" t="s">
        <v>12</v>
      </c>
      <c r="H54" s="3">
        <v>47</v>
      </c>
      <c r="I54" s="58">
        <v>2.493E-3</v>
      </c>
      <c r="J54" s="58">
        <v>2.49E-3</v>
      </c>
      <c r="K54" s="59">
        <v>97306.3</v>
      </c>
      <c r="L54" s="59">
        <v>242.3</v>
      </c>
      <c r="M54" s="61">
        <v>34.75</v>
      </c>
    </row>
    <row r="55" spans="1:13" x14ac:dyDescent="0.2">
      <c r="A55" s="3">
        <v>48</v>
      </c>
      <c r="B55" s="58">
        <v>3.7109999999999999E-3</v>
      </c>
      <c r="C55" s="58">
        <v>3.7039999999999998E-3</v>
      </c>
      <c r="D55" s="59">
        <v>94887.2</v>
      </c>
      <c r="E55" s="59">
        <v>351.4</v>
      </c>
      <c r="F55" s="61">
        <v>30.2</v>
      </c>
      <c r="G55" s="3" t="s">
        <v>12</v>
      </c>
      <c r="H55" s="3">
        <v>48</v>
      </c>
      <c r="I55" s="58">
        <v>2.5820000000000001E-3</v>
      </c>
      <c r="J55" s="58">
        <v>2.5790000000000001E-3</v>
      </c>
      <c r="K55" s="59">
        <v>97064</v>
      </c>
      <c r="L55" s="59">
        <v>250.3</v>
      </c>
      <c r="M55" s="61">
        <v>33.83</v>
      </c>
    </row>
    <row r="56" spans="1:13" x14ac:dyDescent="0.2">
      <c r="A56" s="3">
        <v>49</v>
      </c>
      <c r="B56" s="58">
        <v>3.7429999999999998E-3</v>
      </c>
      <c r="C56" s="58">
        <v>3.7360000000000002E-3</v>
      </c>
      <c r="D56" s="59">
        <v>94535.7</v>
      </c>
      <c r="E56" s="59">
        <v>353.2</v>
      </c>
      <c r="F56" s="61">
        <v>29.31</v>
      </c>
      <c r="G56" s="3" t="s">
        <v>12</v>
      </c>
      <c r="H56" s="3">
        <v>49</v>
      </c>
      <c r="I56" s="58">
        <v>2.588E-3</v>
      </c>
      <c r="J56" s="58">
        <v>2.5839999999999999E-3</v>
      </c>
      <c r="K56" s="59">
        <v>96813.7</v>
      </c>
      <c r="L56" s="59">
        <v>250.2</v>
      </c>
      <c r="M56" s="61">
        <v>32.92</v>
      </c>
    </row>
    <row r="57" spans="1:13" x14ac:dyDescent="0.2">
      <c r="A57" s="3">
        <v>50</v>
      </c>
      <c r="B57" s="58">
        <v>4.4720000000000003E-3</v>
      </c>
      <c r="C57" s="58">
        <v>4.4619999999999998E-3</v>
      </c>
      <c r="D57" s="59">
        <v>94182.6</v>
      </c>
      <c r="E57" s="59">
        <v>420.2</v>
      </c>
      <c r="F57" s="61">
        <v>28.42</v>
      </c>
      <c r="G57" s="3" t="s">
        <v>12</v>
      </c>
      <c r="H57" s="3">
        <v>50</v>
      </c>
      <c r="I57" s="58">
        <v>2.601E-3</v>
      </c>
      <c r="J57" s="58">
        <v>2.598E-3</v>
      </c>
      <c r="K57" s="59">
        <v>96563.5</v>
      </c>
      <c r="L57" s="59">
        <v>250.9</v>
      </c>
      <c r="M57" s="61">
        <v>32</v>
      </c>
    </row>
    <row r="58" spans="1:13" x14ac:dyDescent="0.2">
      <c r="A58" s="3">
        <v>51</v>
      </c>
      <c r="B58" s="58">
        <v>4.2449999999999996E-3</v>
      </c>
      <c r="C58" s="58">
        <v>4.2360000000000002E-3</v>
      </c>
      <c r="D58" s="59">
        <v>93762.4</v>
      </c>
      <c r="E58" s="59">
        <v>397.2</v>
      </c>
      <c r="F58" s="61">
        <v>27.54</v>
      </c>
      <c r="G58" s="3" t="s">
        <v>12</v>
      </c>
      <c r="H58" s="3">
        <v>51</v>
      </c>
      <c r="I58" s="58">
        <v>2.8639999999999998E-3</v>
      </c>
      <c r="J58" s="58">
        <v>2.8600000000000001E-3</v>
      </c>
      <c r="K58" s="59">
        <v>96312.6</v>
      </c>
      <c r="L58" s="59">
        <v>275.39999999999998</v>
      </c>
      <c r="M58" s="61">
        <v>31.08</v>
      </c>
    </row>
    <row r="59" spans="1:13" x14ac:dyDescent="0.2">
      <c r="A59" s="3">
        <v>52</v>
      </c>
      <c r="B59" s="58">
        <v>5.025E-3</v>
      </c>
      <c r="C59" s="58">
        <v>5.012E-3</v>
      </c>
      <c r="D59" s="59">
        <v>93365.2</v>
      </c>
      <c r="E59" s="59">
        <v>468</v>
      </c>
      <c r="F59" s="61">
        <v>26.66</v>
      </c>
      <c r="G59" s="3" t="s">
        <v>12</v>
      </c>
      <c r="H59" s="3">
        <v>52</v>
      </c>
      <c r="I59" s="58">
        <v>2.9970000000000001E-3</v>
      </c>
      <c r="J59" s="58">
        <v>2.9919999999999999E-3</v>
      </c>
      <c r="K59" s="59">
        <v>96037.2</v>
      </c>
      <c r="L59" s="59">
        <v>287.39999999999998</v>
      </c>
      <c r="M59" s="61">
        <v>30.17</v>
      </c>
    </row>
    <row r="60" spans="1:13" x14ac:dyDescent="0.2">
      <c r="A60" s="3">
        <v>53</v>
      </c>
      <c r="B60" s="58">
        <v>5.6210000000000001E-3</v>
      </c>
      <c r="C60" s="58">
        <v>5.6059999999999999E-3</v>
      </c>
      <c r="D60" s="59">
        <v>92897.3</v>
      </c>
      <c r="E60" s="59">
        <v>520.79999999999995</v>
      </c>
      <c r="F60" s="61">
        <v>25.79</v>
      </c>
      <c r="G60" s="3" t="s">
        <v>12</v>
      </c>
      <c r="H60" s="3">
        <v>53</v>
      </c>
      <c r="I60" s="58">
        <v>3.722E-3</v>
      </c>
      <c r="J60" s="58">
        <v>3.715E-3</v>
      </c>
      <c r="K60" s="59">
        <v>95749.8</v>
      </c>
      <c r="L60" s="59">
        <v>355.7</v>
      </c>
      <c r="M60" s="61">
        <v>29.26</v>
      </c>
    </row>
    <row r="61" spans="1:13" x14ac:dyDescent="0.2">
      <c r="A61" s="3">
        <v>54</v>
      </c>
      <c r="B61" s="58">
        <v>5.8840000000000003E-3</v>
      </c>
      <c r="C61" s="58">
        <v>5.8669999999999998E-3</v>
      </c>
      <c r="D61" s="59">
        <v>92376.5</v>
      </c>
      <c r="E61" s="59">
        <v>542</v>
      </c>
      <c r="F61" s="61">
        <v>24.93</v>
      </c>
      <c r="G61" s="3" t="s">
        <v>12</v>
      </c>
      <c r="H61" s="3">
        <v>54</v>
      </c>
      <c r="I61" s="58">
        <v>3.372E-3</v>
      </c>
      <c r="J61" s="58">
        <v>3.3660000000000001E-3</v>
      </c>
      <c r="K61" s="59">
        <v>95394.1</v>
      </c>
      <c r="L61" s="59">
        <v>321.10000000000002</v>
      </c>
      <c r="M61" s="61">
        <v>28.37</v>
      </c>
    </row>
    <row r="62" spans="1:13" x14ac:dyDescent="0.2">
      <c r="A62" s="3">
        <v>55</v>
      </c>
      <c r="B62" s="58">
        <v>6.2969999999999996E-3</v>
      </c>
      <c r="C62" s="58">
        <v>6.2779999999999997E-3</v>
      </c>
      <c r="D62" s="59">
        <v>91834.5</v>
      </c>
      <c r="E62" s="59">
        <v>576.5</v>
      </c>
      <c r="F62" s="61">
        <v>24.08</v>
      </c>
      <c r="G62" s="3" t="s">
        <v>12</v>
      </c>
      <c r="H62" s="3">
        <v>55</v>
      </c>
      <c r="I62" s="58">
        <v>4.267E-3</v>
      </c>
      <c r="J62" s="58">
        <v>4.2579999999999996E-3</v>
      </c>
      <c r="K62" s="59">
        <v>95073</v>
      </c>
      <c r="L62" s="59">
        <v>404.9</v>
      </c>
      <c r="M62" s="61">
        <v>27.46</v>
      </c>
    </row>
    <row r="63" spans="1:13" x14ac:dyDescent="0.2">
      <c r="A63" s="3">
        <v>56</v>
      </c>
      <c r="B63" s="58">
        <v>6.4739999999999997E-3</v>
      </c>
      <c r="C63" s="58">
        <v>6.4530000000000004E-3</v>
      </c>
      <c r="D63" s="59">
        <v>91258</v>
      </c>
      <c r="E63" s="59">
        <v>588.9</v>
      </c>
      <c r="F63" s="61">
        <v>23.23</v>
      </c>
      <c r="G63" s="3" t="s">
        <v>12</v>
      </c>
      <c r="H63" s="3">
        <v>56</v>
      </c>
      <c r="I63" s="58">
        <v>4.5259999999999996E-3</v>
      </c>
      <c r="J63" s="58">
        <v>4.516E-3</v>
      </c>
      <c r="K63" s="59">
        <v>94668.1</v>
      </c>
      <c r="L63" s="59">
        <v>427.5</v>
      </c>
      <c r="M63" s="61">
        <v>26.58</v>
      </c>
    </row>
    <row r="64" spans="1:13" x14ac:dyDescent="0.2">
      <c r="A64" s="3">
        <v>57</v>
      </c>
      <c r="B64" s="58">
        <v>7.7099999999999998E-3</v>
      </c>
      <c r="C64" s="58">
        <v>7.6800000000000002E-3</v>
      </c>
      <c r="D64" s="59">
        <v>90669.1</v>
      </c>
      <c r="E64" s="59">
        <v>696.3</v>
      </c>
      <c r="F64" s="61">
        <v>22.37</v>
      </c>
      <c r="G64" s="3" t="s">
        <v>12</v>
      </c>
      <c r="H64" s="3">
        <v>57</v>
      </c>
      <c r="I64" s="58">
        <v>5.1630000000000001E-3</v>
      </c>
      <c r="J64" s="58">
        <v>5.1500000000000001E-3</v>
      </c>
      <c r="K64" s="59">
        <v>94240.6</v>
      </c>
      <c r="L64" s="59">
        <v>485.3</v>
      </c>
      <c r="M64" s="61">
        <v>25.69</v>
      </c>
    </row>
    <row r="65" spans="1:13" x14ac:dyDescent="0.2">
      <c r="A65" s="3">
        <v>58</v>
      </c>
      <c r="B65" s="58">
        <v>9.4210000000000006E-3</v>
      </c>
      <c r="C65" s="58">
        <v>9.3769999999999999E-3</v>
      </c>
      <c r="D65" s="59">
        <v>89972.800000000003</v>
      </c>
      <c r="E65" s="59">
        <v>843.7</v>
      </c>
      <c r="F65" s="61">
        <v>21.54</v>
      </c>
      <c r="G65" s="3" t="s">
        <v>12</v>
      </c>
      <c r="H65" s="3">
        <v>58</v>
      </c>
      <c r="I65" s="58">
        <v>5.1630000000000001E-3</v>
      </c>
      <c r="J65" s="58">
        <v>5.1500000000000001E-3</v>
      </c>
      <c r="K65" s="59">
        <v>93755.3</v>
      </c>
      <c r="L65" s="59">
        <v>482.8</v>
      </c>
      <c r="M65" s="61">
        <v>24.82</v>
      </c>
    </row>
    <row r="66" spans="1:13" x14ac:dyDescent="0.2">
      <c r="A66" s="3">
        <v>59</v>
      </c>
      <c r="B66" s="58">
        <v>8.9359999999999995E-3</v>
      </c>
      <c r="C66" s="58">
        <v>8.8959999999999994E-3</v>
      </c>
      <c r="D66" s="59">
        <v>89129.1</v>
      </c>
      <c r="E66" s="59">
        <v>792.9</v>
      </c>
      <c r="F66" s="61">
        <v>20.74</v>
      </c>
      <c r="G66" s="3" t="s">
        <v>12</v>
      </c>
      <c r="H66" s="3">
        <v>59</v>
      </c>
      <c r="I66" s="58">
        <v>6.509E-3</v>
      </c>
      <c r="J66" s="58">
        <v>6.4879999999999998E-3</v>
      </c>
      <c r="K66" s="59">
        <v>93272.4</v>
      </c>
      <c r="L66" s="59">
        <v>605.1</v>
      </c>
      <c r="M66" s="61">
        <v>23.95</v>
      </c>
    </row>
    <row r="67" spans="1:13" x14ac:dyDescent="0.2">
      <c r="A67" s="3">
        <v>60</v>
      </c>
      <c r="B67" s="58">
        <v>1.0189999999999999E-2</v>
      </c>
      <c r="C67" s="58">
        <v>1.0137999999999999E-2</v>
      </c>
      <c r="D67" s="59">
        <v>88336.2</v>
      </c>
      <c r="E67" s="59">
        <v>895.6</v>
      </c>
      <c r="F67" s="61">
        <v>19.920000000000002</v>
      </c>
      <c r="G67" s="3" t="s">
        <v>12</v>
      </c>
      <c r="H67" s="3">
        <v>60</v>
      </c>
      <c r="I67" s="58">
        <v>6.9109999999999996E-3</v>
      </c>
      <c r="J67" s="58">
        <v>6.8869999999999999E-3</v>
      </c>
      <c r="K67" s="59">
        <v>92667.3</v>
      </c>
      <c r="L67" s="59">
        <v>638.20000000000005</v>
      </c>
      <c r="M67" s="61">
        <v>23.1</v>
      </c>
    </row>
    <row r="68" spans="1:13" x14ac:dyDescent="0.2">
      <c r="A68" s="3">
        <v>61</v>
      </c>
      <c r="B68" s="58">
        <v>1.1289E-2</v>
      </c>
      <c r="C68" s="58">
        <v>1.1226E-2</v>
      </c>
      <c r="D68" s="59">
        <v>87440.6</v>
      </c>
      <c r="E68" s="59">
        <v>981.6</v>
      </c>
      <c r="F68" s="61">
        <v>19.12</v>
      </c>
      <c r="G68" s="3" t="s">
        <v>12</v>
      </c>
      <c r="H68" s="3">
        <v>61</v>
      </c>
      <c r="I68" s="58">
        <v>7.1659999999999996E-3</v>
      </c>
      <c r="J68" s="58">
        <v>7.1399999999999996E-3</v>
      </c>
      <c r="K68" s="59">
        <v>92029.1</v>
      </c>
      <c r="L68" s="59">
        <v>657.1</v>
      </c>
      <c r="M68" s="61">
        <v>22.26</v>
      </c>
    </row>
    <row r="69" spans="1:13" x14ac:dyDescent="0.2">
      <c r="A69" s="3">
        <v>62</v>
      </c>
      <c r="B69" s="58">
        <v>1.2936E-2</v>
      </c>
      <c r="C69" s="58">
        <v>1.2853E-2</v>
      </c>
      <c r="D69" s="59">
        <v>86459</v>
      </c>
      <c r="E69" s="59">
        <v>1111.3</v>
      </c>
      <c r="F69" s="61">
        <v>18.329999999999998</v>
      </c>
      <c r="G69" s="3" t="s">
        <v>12</v>
      </c>
      <c r="H69" s="3">
        <v>62</v>
      </c>
      <c r="I69" s="58">
        <v>7.9030000000000003E-3</v>
      </c>
      <c r="J69" s="58">
        <v>7.8720000000000005E-3</v>
      </c>
      <c r="K69" s="59">
        <v>91372</v>
      </c>
      <c r="L69" s="59">
        <v>719.3</v>
      </c>
      <c r="M69" s="61">
        <v>21.42</v>
      </c>
    </row>
    <row r="70" spans="1:13" x14ac:dyDescent="0.2">
      <c r="A70" s="3">
        <v>63</v>
      </c>
      <c r="B70" s="58">
        <v>1.3859E-2</v>
      </c>
      <c r="C70" s="58">
        <v>1.3762999999999999E-2</v>
      </c>
      <c r="D70" s="59">
        <v>85347.8</v>
      </c>
      <c r="E70" s="59">
        <v>1174.7</v>
      </c>
      <c r="F70" s="61">
        <v>17.57</v>
      </c>
      <c r="G70" s="3" t="s">
        <v>12</v>
      </c>
      <c r="H70" s="3">
        <v>63</v>
      </c>
      <c r="I70" s="58">
        <v>8.7899999999999992E-3</v>
      </c>
      <c r="J70" s="58">
        <v>8.7510000000000001E-3</v>
      </c>
      <c r="K70" s="59">
        <v>90652.7</v>
      </c>
      <c r="L70" s="59">
        <v>793.3</v>
      </c>
      <c r="M70" s="61">
        <v>20.58</v>
      </c>
    </row>
    <row r="71" spans="1:13" x14ac:dyDescent="0.2">
      <c r="A71" s="3">
        <v>64</v>
      </c>
      <c r="B71" s="58">
        <v>1.6012999999999999E-2</v>
      </c>
      <c r="C71" s="58">
        <v>1.5886000000000001E-2</v>
      </c>
      <c r="D71" s="59">
        <v>84173.1</v>
      </c>
      <c r="E71" s="59">
        <v>1337.2</v>
      </c>
      <c r="F71" s="61">
        <v>16.8</v>
      </c>
      <c r="G71" s="3" t="s">
        <v>12</v>
      </c>
      <c r="H71" s="3">
        <v>64</v>
      </c>
      <c r="I71" s="58">
        <v>9.9500000000000005E-3</v>
      </c>
      <c r="J71" s="58">
        <v>9.9000000000000008E-3</v>
      </c>
      <c r="K71" s="59">
        <v>89859.3</v>
      </c>
      <c r="L71" s="59">
        <v>889.6</v>
      </c>
      <c r="M71" s="61">
        <v>19.760000000000002</v>
      </c>
    </row>
    <row r="72" spans="1:13" x14ac:dyDescent="0.2">
      <c r="A72" s="3">
        <v>65</v>
      </c>
      <c r="B72" s="58">
        <v>1.7582E-2</v>
      </c>
      <c r="C72" s="58">
        <v>1.7429E-2</v>
      </c>
      <c r="D72" s="59">
        <v>82835.899999999994</v>
      </c>
      <c r="E72" s="59">
        <v>1443.8</v>
      </c>
      <c r="F72" s="61">
        <v>16.07</v>
      </c>
      <c r="G72" s="3" t="s">
        <v>12</v>
      </c>
      <c r="H72" s="3">
        <v>65</v>
      </c>
      <c r="I72" s="58">
        <v>1.0815999999999999E-2</v>
      </c>
      <c r="J72" s="58">
        <v>1.0758E-2</v>
      </c>
      <c r="K72" s="59">
        <v>88969.7</v>
      </c>
      <c r="L72" s="59">
        <v>957.1</v>
      </c>
      <c r="M72" s="61">
        <v>18.95</v>
      </c>
    </row>
    <row r="73" spans="1:13" x14ac:dyDescent="0.2">
      <c r="A73" s="3">
        <v>66</v>
      </c>
      <c r="B73" s="58">
        <v>2.0282999999999999E-2</v>
      </c>
      <c r="C73" s="58">
        <v>2.0079E-2</v>
      </c>
      <c r="D73" s="59">
        <v>81392.2</v>
      </c>
      <c r="E73" s="59">
        <v>1634.3</v>
      </c>
      <c r="F73" s="61">
        <v>15.34</v>
      </c>
      <c r="G73" s="3" t="s">
        <v>12</v>
      </c>
      <c r="H73" s="3">
        <v>66</v>
      </c>
      <c r="I73" s="58">
        <v>1.1864E-2</v>
      </c>
      <c r="J73" s="58">
        <v>1.1794000000000001E-2</v>
      </c>
      <c r="K73" s="59">
        <v>88012.5</v>
      </c>
      <c r="L73" s="59">
        <v>1038</v>
      </c>
      <c r="M73" s="61">
        <v>18.149999999999999</v>
      </c>
    </row>
    <row r="74" spans="1:13" x14ac:dyDescent="0.2">
      <c r="A74" s="3">
        <v>67</v>
      </c>
      <c r="B74" s="58">
        <v>2.0826000000000001E-2</v>
      </c>
      <c r="C74" s="58">
        <v>2.0611999999999998E-2</v>
      </c>
      <c r="D74" s="59">
        <v>79757.899999999994</v>
      </c>
      <c r="E74" s="59">
        <v>1643.9</v>
      </c>
      <c r="F74" s="61">
        <v>14.65</v>
      </c>
      <c r="G74" s="3" t="s">
        <v>12</v>
      </c>
      <c r="H74" s="3">
        <v>67</v>
      </c>
      <c r="I74" s="58">
        <v>1.3712999999999999E-2</v>
      </c>
      <c r="J74" s="58">
        <v>1.362E-2</v>
      </c>
      <c r="K74" s="59">
        <v>86974.5</v>
      </c>
      <c r="L74" s="59">
        <v>1184.5999999999999</v>
      </c>
      <c r="M74" s="61">
        <v>17.36</v>
      </c>
    </row>
    <row r="75" spans="1:13" x14ac:dyDescent="0.2">
      <c r="A75" s="3">
        <v>68</v>
      </c>
      <c r="B75" s="58">
        <v>2.3205E-2</v>
      </c>
      <c r="C75" s="58">
        <v>2.2939000000000001E-2</v>
      </c>
      <c r="D75" s="59">
        <v>78113.899999999994</v>
      </c>
      <c r="E75" s="59">
        <v>1791.9</v>
      </c>
      <c r="F75" s="61">
        <v>13.94</v>
      </c>
      <c r="G75" s="3" t="s">
        <v>12</v>
      </c>
      <c r="H75" s="3">
        <v>68</v>
      </c>
      <c r="I75" s="58">
        <v>1.4160000000000001E-2</v>
      </c>
      <c r="J75" s="58">
        <v>1.4061000000000001E-2</v>
      </c>
      <c r="K75" s="59">
        <v>85789.9</v>
      </c>
      <c r="L75" s="59">
        <v>1206.3</v>
      </c>
      <c r="M75" s="61">
        <v>16.600000000000001</v>
      </c>
    </row>
    <row r="76" spans="1:13" x14ac:dyDescent="0.2">
      <c r="A76" s="3">
        <v>69</v>
      </c>
      <c r="B76" s="58">
        <v>2.5319999999999999E-2</v>
      </c>
      <c r="C76" s="58">
        <v>2.5003000000000001E-2</v>
      </c>
      <c r="D76" s="59">
        <v>76322.100000000006</v>
      </c>
      <c r="E76" s="59">
        <v>1908.3</v>
      </c>
      <c r="F76" s="61">
        <v>13.26</v>
      </c>
      <c r="G76" s="3" t="s">
        <v>12</v>
      </c>
      <c r="H76" s="3">
        <v>69</v>
      </c>
      <c r="I76" s="58">
        <v>1.6507000000000001E-2</v>
      </c>
      <c r="J76" s="58">
        <v>1.6372000000000001E-2</v>
      </c>
      <c r="K76" s="59">
        <v>84583.7</v>
      </c>
      <c r="L76" s="59">
        <v>1384.8</v>
      </c>
      <c r="M76" s="61">
        <v>15.83</v>
      </c>
    </row>
    <row r="77" spans="1:13" x14ac:dyDescent="0.2">
      <c r="A77" s="3">
        <v>70</v>
      </c>
      <c r="B77" s="58">
        <v>2.8759E-2</v>
      </c>
      <c r="C77" s="58">
        <v>2.8351999999999999E-2</v>
      </c>
      <c r="D77" s="59">
        <v>74413.8</v>
      </c>
      <c r="E77" s="59">
        <v>2109.8000000000002</v>
      </c>
      <c r="F77" s="61">
        <v>12.59</v>
      </c>
      <c r="G77" s="3" t="s">
        <v>12</v>
      </c>
      <c r="H77" s="3">
        <v>70</v>
      </c>
      <c r="I77" s="58">
        <v>1.754E-2</v>
      </c>
      <c r="J77" s="58">
        <v>1.7387E-2</v>
      </c>
      <c r="K77" s="59">
        <v>83198.899999999994</v>
      </c>
      <c r="L77" s="59">
        <v>1446.6</v>
      </c>
      <c r="M77" s="61">
        <v>15.08</v>
      </c>
    </row>
    <row r="78" spans="1:13" x14ac:dyDescent="0.2">
      <c r="A78" s="3">
        <v>71</v>
      </c>
      <c r="B78" s="58">
        <v>3.2559999999999999E-2</v>
      </c>
      <c r="C78" s="58">
        <v>3.2037999999999997E-2</v>
      </c>
      <c r="D78" s="59">
        <v>72304</v>
      </c>
      <c r="E78" s="59">
        <v>2316.5</v>
      </c>
      <c r="F78" s="61">
        <v>11.94</v>
      </c>
      <c r="G78" s="3" t="s">
        <v>12</v>
      </c>
      <c r="H78" s="3">
        <v>71</v>
      </c>
      <c r="I78" s="58">
        <v>2.0088999999999999E-2</v>
      </c>
      <c r="J78" s="58">
        <v>1.9889E-2</v>
      </c>
      <c r="K78" s="59">
        <v>81752.3</v>
      </c>
      <c r="L78" s="59">
        <v>1626</v>
      </c>
      <c r="M78" s="61">
        <v>14.34</v>
      </c>
    </row>
    <row r="79" spans="1:13" x14ac:dyDescent="0.2">
      <c r="A79" s="3">
        <v>72</v>
      </c>
      <c r="B79" s="58">
        <v>3.6573000000000001E-2</v>
      </c>
      <c r="C79" s="58">
        <v>3.5915999999999997E-2</v>
      </c>
      <c r="D79" s="59">
        <v>69987.5</v>
      </c>
      <c r="E79" s="59">
        <v>2513.6999999999998</v>
      </c>
      <c r="F79" s="61">
        <v>11.32</v>
      </c>
      <c r="G79" s="3" t="s">
        <v>12</v>
      </c>
      <c r="H79" s="3">
        <v>72</v>
      </c>
      <c r="I79" s="58">
        <v>2.2919999999999999E-2</v>
      </c>
      <c r="J79" s="58">
        <v>2.266E-2</v>
      </c>
      <c r="K79" s="59">
        <v>80126.3</v>
      </c>
      <c r="L79" s="59">
        <v>1815.7</v>
      </c>
      <c r="M79" s="61">
        <v>13.62</v>
      </c>
    </row>
    <row r="80" spans="1:13" x14ac:dyDescent="0.2">
      <c r="A80" s="3">
        <v>73</v>
      </c>
      <c r="B80" s="58">
        <v>3.9605000000000001E-2</v>
      </c>
      <c r="C80" s="58">
        <v>3.8836000000000002E-2</v>
      </c>
      <c r="D80" s="59">
        <v>67473.8</v>
      </c>
      <c r="E80" s="59">
        <v>2620.4</v>
      </c>
      <c r="F80" s="61">
        <v>10.72</v>
      </c>
      <c r="G80" s="3" t="s">
        <v>12</v>
      </c>
      <c r="H80" s="3">
        <v>73</v>
      </c>
      <c r="I80" s="58">
        <v>2.5843999999999999E-2</v>
      </c>
      <c r="J80" s="58">
        <v>2.5513999999999998E-2</v>
      </c>
      <c r="K80" s="59">
        <v>78310.600000000006</v>
      </c>
      <c r="L80" s="59">
        <v>1998</v>
      </c>
      <c r="M80" s="61">
        <v>12.93</v>
      </c>
    </row>
    <row r="81" spans="1:13" x14ac:dyDescent="0.2">
      <c r="A81" s="3">
        <v>74</v>
      </c>
      <c r="B81" s="58">
        <v>4.4461000000000001E-2</v>
      </c>
      <c r="C81" s="58">
        <v>4.3493999999999998E-2</v>
      </c>
      <c r="D81" s="59">
        <v>64853.5</v>
      </c>
      <c r="E81" s="59">
        <v>2820.7</v>
      </c>
      <c r="F81" s="61">
        <v>10.14</v>
      </c>
      <c r="G81" s="3" t="s">
        <v>12</v>
      </c>
      <c r="H81" s="3">
        <v>74</v>
      </c>
      <c r="I81" s="58">
        <v>2.9308000000000001E-2</v>
      </c>
      <c r="J81" s="58">
        <v>2.8885000000000001E-2</v>
      </c>
      <c r="K81" s="59">
        <v>76312.600000000006</v>
      </c>
      <c r="L81" s="59">
        <v>2204.3000000000002</v>
      </c>
      <c r="M81" s="61">
        <v>12.25</v>
      </c>
    </row>
    <row r="82" spans="1:13" x14ac:dyDescent="0.2">
      <c r="A82" s="3">
        <v>75</v>
      </c>
      <c r="B82" s="58">
        <v>4.9875999999999997E-2</v>
      </c>
      <c r="C82" s="58">
        <v>4.8662999999999998E-2</v>
      </c>
      <c r="D82" s="59">
        <v>62032.7</v>
      </c>
      <c r="E82" s="59">
        <v>3018.7</v>
      </c>
      <c r="F82" s="61">
        <v>9.57</v>
      </c>
      <c r="G82" s="3" t="s">
        <v>12</v>
      </c>
      <c r="H82" s="3">
        <v>75</v>
      </c>
      <c r="I82" s="58">
        <v>3.3451000000000002E-2</v>
      </c>
      <c r="J82" s="58">
        <v>3.2901E-2</v>
      </c>
      <c r="K82" s="59">
        <v>74108.3</v>
      </c>
      <c r="L82" s="59">
        <v>2438.1999999999998</v>
      </c>
      <c r="M82" s="61">
        <v>11.6</v>
      </c>
    </row>
    <row r="83" spans="1:13" x14ac:dyDescent="0.2">
      <c r="A83" s="3">
        <v>76</v>
      </c>
      <c r="B83" s="58">
        <v>5.6441999999999999E-2</v>
      </c>
      <c r="C83" s="58">
        <v>5.4892999999999997E-2</v>
      </c>
      <c r="D83" s="59">
        <v>59014</v>
      </c>
      <c r="E83" s="59">
        <v>3239.5</v>
      </c>
      <c r="F83" s="61">
        <v>9.0399999999999991</v>
      </c>
      <c r="G83" s="3" t="s">
        <v>12</v>
      </c>
      <c r="H83" s="3">
        <v>76</v>
      </c>
      <c r="I83" s="58">
        <v>3.6856E-2</v>
      </c>
      <c r="J83" s="58">
        <v>3.6188999999999999E-2</v>
      </c>
      <c r="K83" s="59">
        <v>71670</v>
      </c>
      <c r="L83" s="59">
        <v>2593.6999999999998</v>
      </c>
      <c r="M83" s="61">
        <v>10.98</v>
      </c>
    </row>
    <row r="84" spans="1:13" x14ac:dyDescent="0.2">
      <c r="A84" s="3">
        <v>77</v>
      </c>
      <c r="B84" s="58">
        <v>6.4557000000000003E-2</v>
      </c>
      <c r="C84" s="58">
        <v>6.2538999999999997E-2</v>
      </c>
      <c r="D84" s="59">
        <v>55774.6</v>
      </c>
      <c r="E84" s="59">
        <v>3488.1</v>
      </c>
      <c r="F84" s="61">
        <v>8.5299999999999994</v>
      </c>
      <c r="G84" s="3" t="s">
        <v>12</v>
      </c>
      <c r="H84" s="3">
        <v>77</v>
      </c>
      <c r="I84" s="58">
        <v>3.9420999999999998E-2</v>
      </c>
      <c r="J84" s="58">
        <v>3.8658999999999999E-2</v>
      </c>
      <c r="K84" s="59">
        <v>69076.399999999994</v>
      </c>
      <c r="L84" s="59">
        <v>2670.4</v>
      </c>
      <c r="M84" s="61">
        <v>10.37</v>
      </c>
    </row>
    <row r="85" spans="1:13" x14ac:dyDescent="0.2">
      <c r="A85" s="3">
        <v>78</v>
      </c>
      <c r="B85" s="58">
        <v>6.8498000000000003E-2</v>
      </c>
      <c r="C85" s="58">
        <v>6.6229999999999997E-2</v>
      </c>
      <c r="D85" s="59">
        <v>52286.5</v>
      </c>
      <c r="E85" s="59">
        <v>3462.9</v>
      </c>
      <c r="F85" s="61">
        <v>8.07</v>
      </c>
      <c r="G85" s="3" t="s">
        <v>12</v>
      </c>
      <c r="H85" s="3">
        <v>78</v>
      </c>
      <c r="I85" s="58">
        <v>4.4498999999999997E-2</v>
      </c>
      <c r="J85" s="58">
        <v>4.3529999999999999E-2</v>
      </c>
      <c r="K85" s="59">
        <v>66405.899999999994</v>
      </c>
      <c r="L85" s="59">
        <v>2890.7</v>
      </c>
      <c r="M85" s="61">
        <v>9.77</v>
      </c>
    </row>
    <row r="86" spans="1:13" x14ac:dyDescent="0.2">
      <c r="A86" s="3">
        <v>79</v>
      </c>
      <c r="B86" s="58">
        <v>7.6035000000000005E-2</v>
      </c>
      <c r="C86" s="58">
        <v>7.3249999999999996E-2</v>
      </c>
      <c r="D86" s="59">
        <v>48823.6</v>
      </c>
      <c r="E86" s="59">
        <v>3576.3</v>
      </c>
      <c r="F86" s="61">
        <v>7.61</v>
      </c>
      <c r="G86" s="3" t="s">
        <v>12</v>
      </c>
      <c r="H86" s="3">
        <v>79</v>
      </c>
      <c r="I86" s="58">
        <v>4.6752000000000002E-2</v>
      </c>
      <c r="J86" s="58">
        <v>4.5684000000000002E-2</v>
      </c>
      <c r="K86" s="59">
        <v>63515.3</v>
      </c>
      <c r="L86" s="59">
        <v>2901.6</v>
      </c>
      <c r="M86" s="61">
        <v>9.19</v>
      </c>
    </row>
    <row r="87" spans="1:13" x14ac:dyDescent="0.2">
      <c r="A87" s="3">
        <v>80</v>
      </c>
      <c r="B87" s="58">
        <v>7.9305E-2</v>
      </c>
      <c r="C87" s="58">
        <v>7.6280000000000001E-2</v>
      </c>
      <c r="D87" s="59">
        <v>45247.3</v>
      </c>
      <c r="E87" s="59">
        <v>3451.5</v>
      </c>
      <c r="F87" s="61">
        <v>7.17</v>
      </c>
      <c r="G87" s="3" t="s">
        <v>12</v>
      </c>
      <c r="H87" s="3">
        <v>80</v>
      </c>
      <c r="I87" s="58">
        <v>5.4739000000000003E-2</v>
      </c>
      <c r="J87" s="58">
        <v>5.3280000000000001E-2</v>
      </c>
      <c r="K87" s="59">
        <v>60613.599999999999</v>
      </c>
      <c r="L87" s="59">
        <v>3229.5</v>
      </c>
      <c r="M87" s="61">
        <v>8.61</v>
      </c>
    </row>
    <row r="88" spans="1:13" x14ac:dyDescent="0.2">
      <c r="A88" s="3">
        <v>81</v>
      </c>
      <c r="B88" s="58">
        <v>9.2258999999999994E-2</v>
      </c>
      <c r="C88" s="58">
        <v>8.8191000000000005E-2</v>
      </c>
      <c r="D88" s="59">
        <v>41795.800000000003</v>
      </c>
      <c r="E88" s="59">
        <v>3686</v>
      </c>
      <c r="F88" s="61">
        <v>6.72</v>
      </c>
      <c r="G88" s="3" t="s">
        <v>12</v>
      </c>
      <c r="H88" s="3">
        <v>81</v>
      </c>
      <c r="I88" s="58">
        <v>6.1407000000000003E-2</v>
      </c>
      <c r="J88" s="58">
        <v>5.9577999999999999E-2</v>
      </c>
      <c r="K88" s="59">
        <v>57384.1</v>
      </c>
      <c r="L88" s="59">
        <v>3418.8</v>
      </c>
      <c r="M88" s="61">
        <v>8.06</v>
      </c>
    </row>
    <row r="89" spans="1:13" x14ac:dyDescent="0.2">
      <c r="A89" s="3">
        <v>82</v>
      </c>
      <c r="B89" s="58">
        <v>0.10054299999999999</v>
      </c>
      <c r="C89" s="58">
        <v>9.5729999999999996E-2</v>
      </c>
      <c r="D89" s="59">
        <v>38109.800000000003</v>
      </c>
      <c r="E89" s="59">
        <v>3648.3</v>
      </c>
      <c r="F89" s="61">
        <v>6.32</v>
      </c>
      <c r="G89" s="3" t="s">
        <v>12</v>
      </c>
      <c r="H89" s="3">
        <v>82</v>
      </c>
      <c r="I89" s="58">
        <v>6.8203E-2</v>
      </c>
      <c r="J89" s="58">
        <v>6.5953999999999999E-2</v>
      </c>
      <c r="K89" s="59">
        <v>53965.3</v>
      </c>
      <c r="L89" s="59">
        <v>3559.2</v>
      </c>
      <c r="M89" s="61">
        <v>7.54</v>
      </c>
    </row>
    <row r="90" spans="1:13" x14ac:dyDescent="0.2">
      <c r="A90" s="3">
        <v>83</v>
      </c>
      <c r="B90" s="58">
        <v>0.105823</v>
      </c>
      <c r="C90" s="58">
        <v>0.100505</v>
      </c>
      <c r="D90" s="59">
        <v>34461.5</v>
      </c>
      <c r="E90" s="59">
        <v>3463.6</v>
      </c>
      <c r="F90" s="61">
        <v>5.94</v>
      </c>
      <c r="G90" s="3" t="s">
        <v>12</v>
      </c>
      <c r="H90" s="3">
        <v>83</v>
      </c>
      <c r="I90" s="58">
        <v>7.6105999999999993E-2</v>
      </c>
      <c r="J90" s="58">
        <v>7.3316000000000006E-2</v>
      </c>
      <c r="K90" s="59">
        <v>50406</v>
      </c>
      <c r="L90" s="59">
        <v>3695.6</v>
      </c>
      <c r="M90" s="61">
        <v>7.04</v>
      </c>
    </row>
    <row r="91" spans="1:13" x14ac:dyDescent="0.2">
      <c r="A91" s="3">
        <v>84</v>
      </c>
      <c r="B91" s="58">
        <v>0.113734</v>
      </c>
      <c r="C91" s="58">
        <v>0.107615</v>
      </c>
      <c r="D91" s="59">
        <v>30998</v>
      </c>
      <c r="E91" s="59">
        <v>3335.8</v>
      </c>
      <c r="F91" s="61">
        <v>5.54</v>
      </c>
      <c r="G91" s="3" t="s">
        <v>12</v>
      </c>
      <c r="H91" s="3">
        <v>84</v>
      </c>
      <c r="I91" s="58">
        <v>8.2413E-2</v>
      </c>
      <c r="J91" s="58">
        <v>7.9150999999999999E-2</v>
      </c>
      <c r="K91" s="59">
        <v>46710.5</v>
      </c>
      <c r="L91" s="59">
        <v>3697.2</v>
      </c>
      <c r="M91" s="61">
        <v>6.56</v>
      </c>
    </row>
    <row r="92" spans="1:13" x14ac:dyDescent="0.2">
      <c r="A92" s="3">
        <v>85</v>
      </c>
      <c r="B92" s="58">
        <v>0.12988</v>
      </c>
      <c r="C92" s="58">
        <v>0.12196</v>
      </c>
      <c r="D92" s="59">
        <v>27662.1</v>
      </c>
      <c r="E92" s="59">
        <v>3373.7</v>
      </c>
      <c r="F92" s="61">
        <v>5.15</v>
      </c>
      <c r="G92" s="3" t="s">
        <v>12</v>
      </c>
      <c r="H92" s="3">
        <v>85</v>
      </c>
      <c r="I92" s="58">
        <v>9.5546000000000006E-2</v>
      </c>
      <c r="J92" s="58">
        <v>9.1189999999999993E-2</v>
      </c>
      <c r="K92" s="59">
        <v>43013.3</v>
      </c>
      <c r="L92" s="59">
        <v>3922.4</v>
      </c>
      <c r="M92" s="61">
        <v>6.08</v>
      </c>
    </row>
    <row r="93" spans="1:13" x14ac:dyDescent="0.2">
      <c r="A93" s="3">
        <v>86</v>
      </c>
      <c r="B93" s="58">
        <v>0.14854800000000001</v>
      </c>
      <c r="C93" s="58">
        <v>0.13827800000000001</v>
      </c>
      <c r="D93" s="59">
        <v>24288.5</v>
      </c>
      <c r="E93" s="59">
        <v>3358.6</v>
      </c>
      <c r="F93" s="61">
        <v>4.8</v>
      </c>
      <c r="G93" s="3" t="s">
        <v>12</v>
      </c>
      <c r="H93" s="3">
        <v>86</v>
      </c>
      <c r="I93" s="58">
        <v>0.108684</v>
      </c>
      <c r="J93" s="58">
        <v>0.10308299999999999</v>
      </c>
      <c r="K93" s="59">
        <v>39090.9</v>
      </c>
      <c r="L93" s="59">
        <v>4029.6</v>
      </c>
      <c r="M93" s="61">
        <v>5.64</v>
      </c>
    </row>
    <row r="94" spans="1:13" x14ac:dyDescent="0.2">
      <c r="A94" s="3">
        <v>87</v>
      </c>
      <c r="B94" s="58">
        <v>0.158419</v>
      </c>
      <c r="C94" s="58">
        <v>0.146791</v>
      </c>
      <c r="D94" s="59">
        <v>20929.900000000001</v>
      </c>
      <c r="E94" s="59">
        <v>3072.3</v>
      </c>
      <c r="F94" s="61">
        <v>4.49</v>
      </c>
      <c r="G94" s="3" t="s">
        <v>12</v>
      </c>
      <c r="H94" s="3">
        <v>87</v>
      </c>
      <c r="I94" s="58">
        <v>0.121986</v>
      </c>
      <c r="J94" s="58">
        <v>0.11497300000000001</v>
      </c>
      <c r="K94" s="59">
        <v>35061.300000000003</v>
      </c>
      <c r="L94" s="59">
        <v>4031.1</v>
      </c>
      <c r="M94" s="61">
        <v>5.23</v>
      </c>
    </row>
    <row r="95" spans="1:13" x14ac:dyDescent="0.2">
      <c r="A95" s="3">
        <v>88</v>
      </c>
      <c r="B95" s="58">
        <v>0.18578700000000001</v>
      </c>
      <c r="C95" s="58">
        <v>0.16999500000000001</v>
      </c>
      <c r="D95" s="59">
        <v>17857.599999999999</v>
      </c>
      <c r="E95" s="59">
        <v>3035.7</v>
      </c>
      <c r="F95" s="61">
        <v>4.17</v>
      </c>
      <c r="G95" s="3" t="s">
        <v>12</v>
      </c>
      <c r="H95" s="3">
        <v>88</v>
      </c>
      <c r="I95" s="58">
        <v>0.142287</v>
      </c>
      <c r="J95" s="58">
        <v>0.13283700000000001</v>
      </c>
      <c r="K95" s="59">
        <v>31030.2</v>
      </c>
      <c r="L95" s="59">
        <v>4122</v>
      </c>
      <c r="M95" s="61">
        <v>4.84</v>
      </c>
    </row>
    <row r="96" spans="1:13" x14ac:dyDescent="0.2">
      <c r="A96" s="3">
        <v>89</v>
      </c>
      <c r="B96" s="58">
        <v>0.20563300000000001</v>
      </c>
      <c r="C96" s="58">
        <v>0.18646099999999999</v>
      </c>
      <c r="D96" s="59">
        <v>14821.9</v>
      </c>
      <c r="E96" s="59">
        <v>2763.7</v>
      </c>
      <c r="F96" s="61">
        <v>3.93</v>
      </c>
      <c r="G96" s="3" t="s">
        <v>12</v>
      </c>
      <c r="H96" s="3">
        <v>89</v>
      </c>
      <c r="I96" s="58">
        <v>0.15604399999999999</v>
      </c>
      <c r="J96" s="58">
        <v>0.14474999999999999</v>
      </c>
      <c r="K96" s="59">
        <v>26908.2</v>
      </c>
      <c r="L96" s="59">
        <v>3895</v>
      </c>
      <c r="M96" s="61">
        <v>4.5</v>
      </c>
    </row>
    <row r="97" spans="1:13" x14ac:dyDescent="0.2">
      <c r="A97" s="3">
        <v>90</v>
      </c>
      <c r="B97" s="58">
        <v>0.21527399999999999</v>
      </c>
      <c r="C97" s="58">
        <v>0.194355</v>
      </c>
      <c r="D97" s="59">
        <v>12058.2</v>
      </c>
      <c r="E97" s="59">
        <v>2343.6</v>
      </c>
      <c r="F97" s="61">
        <v>3.71</v>
      </c>
      <c r="G97" s="3" t="s">
        <v>12</v>
      </c>
      <c r="H97" s="3">
        <v>90</v>
      </c>
      <c r="I97" s="58">
        <v>0.17266000000000001</v>
      </c>
      <c r="J97" s="58">
        <v>0.158939</v>
      </c>
      <c r="K97" s="59">
        <v>23013.3</v>
      </c>
      <c r="L97" s="59">
        <v>3657.7</v>
      </c>
      <c r="M97" s="61">
        <v>4.18</v>
      </c>
    </row>
    <row r="98" spans="1:13" x14ac:dyDescent="0.2">
      <c r="A98" s="3">
        <v>91</v>
      </c>
      <c r="B98" s="58">
        <v>0.22203800000000001</v>
      </c>
      <c r="C98" s="58">
        <v>0.199851</v>
      </c>
      <c r="D98" s="59">
        <v>9714.6</v>
      </c>
      <c r="E98" s="59">
        <v>1941.5</v>
      </c>
      <c r="F98" s="61">
        <v>3.49</v>
      </c>
      <c r="G98" s="3" t="s">
        <v>12</v>
      </c>
      <c r="H98" s="3">
        <v>91</v>
      </c>
      <c r="I98" s="58">
        <v>0.192195</v>
      </c>
      <c r="J98" s="58">
        <v>0.175344</v>
      </c>
      <c r="K98" s="59">
        <v>19355.599999999999</v>
      </c>
      <c r="L98" s="59">
        <v>3393.9</v>
      </c>
      <c r="M98" s="61">
        <v>3.88</v>
      </c>
    </row>
    <row r="99" spans="1:13" x14ac:dyDescent="0.2">
      <c r="A99" s="3">
        <v>92</v>
      </c>
      <c r="B99" s="58">
        <v>0.25099399999999999</v>
      </c>
      <c r="C99" s="58">
        <v>0.22300700000000001</v>
      </c>
      <c r="D99" s="59">
        <v>7773.1</v>
      </c>
      <c r="E99" s="59">
        <v>1733.5</v>
      </c>
      <c r="F99" s="61">
        <v>3.23</v>
      </c>
      <c r="G99" s="3" t="s">
        <v>12</v>
      </c>
      <c r="H99" s="3">
        <v>92</v>
      </c>
      <c r="I99" s="58">
        <v>0.218973</v>
      </c>
      <c r="J99" s="58">
        <v>0.19736400000000001</v>
      </c>
      <c r="K99" s="59">
        <v>15961.7</v>
      </c>
      <c r="L99" s="59">
        <v>3150.3</v>
      </c>
      <c r="M99" s="61">
        <v>3.6</v>
      </c>
    </row>
    <row r="100" spans="1:13" x14ac:dyDescent="0.2">
      <c r="A100" s="3">
        <v>93</v>
      </c>
      <c r="B100" s="58">
        <v>0.26997599999999999</v>
      </c>
      <c r="C100" s="58">
        <v>0.237867</v>
      </c>
      <c r="D100" s="59">
        <v>6039.7</v>
      </c>
      <c r="E100" s="59">
        <v>1436.6</v>
      </c>
      <c r="F100" s="61">
        <v>3.02</v>
      </c>
      <c r="G100" s="3" t="s">
        <v>12</v>
      </c>
      <c r="H100" s="3">
        <v>93</v>
      </c>
      <c r="I100" s="58">
        <v>0.238785</v>
      </c>
      <c r="J100" s="58">
        <v>0.21331700000000001</v>
      </c>
      <c r="K100" s="59">
        <v>12811.4</v>
      </c>
      <c r="L100" s="59">
        <v>2732.9</v>
      </c>
      <c r="M100" s="61">
        <v>3.36</v>
      </c>
    </row>
    <row r="101" spans="1:13" x14ac:dyDescent="0.2">
      <c r="A101" s="3">
        <v>94</v>
      </c>
      <c r="B101" s="58">
        <v>0.28595900000000002</v>
      </c>
      <c r="C101" s="58">
        <v>0.25018699999999999</v>
      </c>
      <c r="D101" s="59">
        <v>4603</v>
      </c>
      <c r="E101" s="59">
        <v>1151.5999999999999</v>
      </c>
      <c r="F101" s="61">
        <v>2.8</v>
      </c>
      <c r="G101" s="3" t="s">
        <v>12</v>
      </c>
      <c r="H101" s="3">
        <v>94</v>
      </c>
      <c r="I101" s="58">
        <v>0.25464700000000001</v>
      </c>
      <c r="J101" s="58">
        <v>0.225887</v>
      </c>
      <c r="K101" s="59">
        <v>10078.5</v>
      </c>
      <c r="L101" s="59">
        <v>2276.6</v>
      </c>
      <c r="M101" s="61">
        <v>3.13</v>
      </c>
    </row>
    <row r="102" spans="1:13" x14ac:dyDescent="0.2">
      <c r="A102" s="3">
        <v>95</v>
      </c>
      <c r="B102" s="58">
        <v>0.35836600000000002</v>
      </c>
      <c r="C102" s="58">
        <v>0.30391099999999999</v>
      </c>
      <c r="D102" s="59">
        <v>3451.4</v>
      </c>
      <c r="E102" s="59">
        <v>1048.9000000000001</v>
      </c>
      <c r="F102" s="61">
        <v>2.57</v>
      </c>
      <c r="G102" s="3" t="s">
        <v>12</v>
      </c>
      <c r="H102" s="3">
        <v>95</v>
      </c>
      <c r="I102" s="58">
        <v>0.282447</v>
      </c>
      <c r="J102" s="58">
        <v>0.24749499999999999</v>
      </c>
      <c r="K102" s="59">
        <v>7801.9</v>
      </c>
      <c r="L102" s="59">
        <v>1930.9</v>
      </c>
      <c r="M102" s="61">
        <v>2.9</v>
      </c>
    </row>
    <row r="103" spans="1:13" x14ac:dyDescent="0.2">
      <c r="A103" s="3">
        <v>96</v>
      </c>
      <c r="B103" s="58">
        <v>0.33928599999999998</v>
      </c>
      <c r="C103" s="58">
        <v>0.290076</v>
      </c>
      <c r="D103" s="59">
        <v>2402.5</v>
      </c>
      <c r="E103" s="59">
        <v>696.9</v>
      </c>
      <c r="F103" s="61">
        <v>2.4700000000000002</v>
      </c>
      <c r="G103" s="3" t="s">
        <v>12</v>
      </c>
      <c r="H103" s="3">
        <v>96</v>
      </c>
      <c r="I103" s="58">
        <v>0.33758500000000002</v>
      </c>
      <c r="J103" s="58">
        <v>0.28883199999999998</v>
      </c>
      <c r="K103" s="59">
        <v>5871</v>
      </c>
      <c r="L103" s="59">
        <v>1695.7</v>
      </c>
      <c r="M103" s="61">
        <v>2.69</v>
      </c>
    </row>
    <row r="104" spans="1:13" x14ac:dyDescent="0.2">
      <c r="A104" s="3">
        <v>97</v>
      </c>
      <c r="B104" s="58">
        <v>0.36363600000000001</v>
      </c>
      <c r="C104" s="58">
        <v>0.30769200000000002</v>
      </c>
      <c r="D104" s="59">
        <v>1705.6</v>
      </c>
      <c r="E104" s="59">
        <v>524.79999999999995</v>
      </c>
      <c r="F104" s="61">
        <v>2.2799999999999998</v>
      </c>
      <c r="G104" s="3" t="s">
        <v>12</v>
      </c>
      <c r="H104" s="3">
        <v>97</v>
      </c>
      <c r="I104" s="58">
        <v>0.34725499999999998</v>
      </c>
      <c r="J104" s="58">
        <v>0.29588199999999998</v>
      </c>
      <c r="K104" s="59">
        <v>4175.3</v>
      </c>
      <c r="L104" s="59">
        <v>1235.4000000000001</v>
      </c>
      <c r="M104" s="61">
        <v>2.58</v>
      </c>
    </row>
    <row r="105" spans="1:13" x14ac:dyDescent="0.2">
      <c r="A105" s="3">
        <v>98</v>
      </c>
      <c r="B105" s="58">
        <v>0.44059399999999999</v>
      </c>
      <c r="C105" s="58">
        <v>0.36105500000000001</v>
      </c>
      <c r="D105" s="59">
        <v>1180.8</v>
      </c>
      <c r="E105" s="59">
        <v>426.3</v>
      </c>
      <c r="F105" s="61">
        <v>2.0699999999999998</v>
      </c>
      <c r="G105" s="3" t="s">
        <v>12</v>
      </c>
      <c r="H105" s="3">
        <v>98</v>
      </c>
      <c r="I105" s="58">
        <v>0.34321699999999999</v>
      </c>
      <c r="J105" s="58">
        <v>0.29294500000000001</v>
      </c>
      <c r="K105" s="59">
        <v>2939.9</v>
      </c>
      <c r="L105" s="59">
        <v>861.2</v>
      </c>
      <c r="M105" s="61">
        <v>2.4500000000000002</v>
      </c>
    </row>
    <row r="106" spans="1:13" x14ac:dyDescent="0.2">
      <c r="A106" s="3">
        <v>99</v>
      </c>
      <c r="B106" s="58">
        <v>0.4375</v>
      </c>
      <c r="C106" s="58">
        <v>0.35897400000000002</v>
      </c>
      <c r="D106" s="59">
        <v>754.5</v>
      </c>
      <c r="E106" s="59">
        <v>270.8</v>
      </c>
      <c r="F106" s="61">
        <v>1.96</v>
      </c>
      <c r="G106" s="3" t="s">
        <v>12</v>
      </c>
      <c r="H106" s="3">
        <v>99</v>
      </c>
      <c r="I106" s="58">
        <v>0.37745699999999999</v>
      </c>
      <c r="J106" s="58">
        <v>0.31752999999999998</v>
      </c>
      <c r="K106" s="59">
        <v>2078.6999999999998</v>
      </c>
      <c r="L106" s="59">
        <v>660</v>
      </c>
      <c r="M106" s="61">
        <v>2.2599999999999998</v>
      </c>
    </row>
    <row r="107" spans="1:13" x14ac:dyDescent="0.2">
      <c r="A107" s="3">
        <v>100</v>
      </c>
      <c r="B107" s="3">
        <v>0.39393899999999998</v>
      </c>
      <c r="C107" s="3">
        <v>0.32911400000000002</v>
      </c>
      <c r="D107" s="3">
        <v>483.6</v>
      </c>
      <c r="E107" s="3">
        <v>159.19999999999999</v>
      </c>
      <c r="F107" s="3">
        <v>1.77</v>
      </c>
      <c r="G107" s="3" t="s">
        <v>12</v>
      </c>
      <c r="H107" s="3">
        <v>100</v>
      </c>
      <c r="I107" s="3">
        <v>0.42315799999999998</v>
      </c>
      <c r="J107" s="3">
        <v>0.34926200000000002</v>
      </c>
      <c r="K107" s="3">
        <v>1418.6</v>
      </c>
      <c r="L107" s="3">
        <v>495.5</v>
      </c>
      <c r="M107" s="3">
        <v>2.08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5.3030000000000004E-3</v>
      </c>
      <c r="C7" s="58">
        <v>5.2890000000000003E-3</v>
      </c>
      <c r="D7" s="59">
        <v>100000</v>
      </c>
      <c r="E7" s="59">
        <v>528.9</v>
      </c>
      <c r="F7" s="61">
        <v>75.47</v>
      </c>
      <c r="G7" s="3" t="s">
        <v>12</v>
      </c>
      <c r="H7" s="3">
        <v>0</v>
      </c>
      <c r="I7" s="58">
        <v>4.2329999999999998E-3</v>
      </c>
      <c r="J7" s="58">
        <v>4.2240000000000003E-3</v>
      </c>
      <c r="K7" s="59">
        <v>100000</v>
      </c>
      <c r="L7" s="59">
        <v>422.4</v>
      </c>
      <c r="M7" s="61">
        <v>80.11</v>
      </c>
    </row>
    <row r="8" spans="1:13" x14ac:dyDescent="0.2">
      <c r="A8" s="3">
        <v>1</v>
      </c>
      <c r="B8" s="58">
        <v>5.1400000000000003E-4</v>
      </c>
      <c r="C8" s="58">
        <v>5.1400000000000003E-4</v>
      </c>
      <c r="D8" s="59">
        <v>99471.1</v>
      </c>
      <c r="E8" s="59">
        <v>51.1</v>
      </c>
      <c r="F8" s="61">
        <v>74.87</v>
      </c>
      <c r="G8" s="3" t="s">
        <v>12</v>
      </c>
      <c r="H8" s="3">
        <v>1</v>
      </c>
      <c r="I8" s="58">
        <v>2.8400000000000002E-4</v>
      </c>
      <c r="J8" s="58">
        <v>2.8400000000000002E-4</v>
      </c>
      <c r="K8" s="59">
        <v>99577.600000000006</v>
      </c>
      <c r="L8" s="59">
        <v>28.2</v>
      </c>
      <c r="M8" s="61">
        <v>79.45</v>
      </c>
    </row>
    <row r="9" spans="1:13" x14ac:dyDescent="0.2">
      <c r="A9" s="3">
        <v>2</v>
      </c>
      <c r="B9" s="58">
        <v>2.3900000000000001E-4</v>
      </c>
      <c r="C9" s="58">
        <v>2.3900000000000001E-4</v>
      </c>
      <c r="D9" s="59">
        <v>99419.9</v>
      </c>
      <c r="E9" s="59">
        <v>23.7</v>
      </c>
      <c r="F9" s="61">
        <v>73.91</v>
      </c>
      <c r="G9" s="3" t="s">
        <v>12</v>
      </c>
      <c r="H9" s="3">
        <v>2</v>
      </c>
      <c r="I9" s="58">
        <v>1.8900000000000001E-4</v>
      </c>
      <c r="J9" s="58">
        <v>1.8900000000000001E-4</v>
      </c>
      <c r="K9" s="59">
        <v>99549.4</v>
      </c>
      <c r="L9" s="59">
        <v>18.8</v>
      </c>
      <c r="M9" s="61">
        <v>78.48</v>
      </c>
    </row>
    <row r="10" spans="1:13" x14ac:dyDescent="0.2">
      <c r="A10" s="3">
        <v>3</v>
      </c>
      <c r="B10" s="58">
        <v>1.36E-4</v>
      </c>
      <c r="C10" s="58">
        <v>1.36E-4</v>
      </c>
      <c r="D10" s="59">
        <v>99396.2</v>
      </c>
      <c r="E10" s="59">
        <v>13.5</v>
      </c>
      <c r="F10" s="61">
        <v>72.92</v>
      </c>
      <c r="G10" s="3" t="s">
        <v>12</v>
      </c>
      <c r="H10" s="3">
        <v>3</v>
      </c>
      <c r="I10" s="58">
        <v>6.0999999999999999E-5</v>
      </c>
      <c r="J10" s="58">
        <v>6.0999999999999999E-5</v>
      </c>
      <c r="K10" s="59">
        <v>99530.5</v>
      </c>
      <c r="L10" s="59">
        <v>6.1</v>
      </c>
      <c r="M10" s="61">
        <v>77.489999999999995</v>
      </c>
    </row>
    <row r="11" spans="1:13" x14ac:dyDescent="0.2">
      <c r="A11" s="3">
        <v>4</v>
      </c>
      <c r="B11" s="58">
        <v>1.3100000000000001E-4</v>
      </c>
      <c r="C11" s="58">
        <v>1.3100000000000001E-4</v>
      </c>
      <c r="D11" s="59">
        <v>99382.7</v>
      </c>
      <c r="E11" s="59">
        <v>13</v>
      </c>
      <c r="F11" s="61">
        <v>71.930000000000007</v>
      </c>
      <c r="G11" s="3" t="s">
        <v>12</v>
      </c>
      <c r="H11" s="3">
        <v>4</v>
      </c>
      <c r="I11" s="58">
        <v>1.9599999999999999E-4</v>
      </c>
      <c r="J11" s="58">
        <v>1.9599999999999999E-4</v>
      </c>
      <c r="K11" s="59">
        <v>99524.5</v>
      </c>
      <c r="L11" s="59">
        <v>19.5</v>
      </c>
      <c r="M11" s="61">
        <v>76.5</v>
      </c>
    </row>
    <row r="12" spans="1:13" x14ac:dyDescent="0.2">
      <c r="A12" s="3">
        <v>5</v>
      </c>
      <c r="B12" s="58">
        <v>5.5000000000000002E-5</v>
      </c>
      <c r="C12" s="58">
        <v>5.5000000000000002E-5</v>
      </c>
      <c r="D12" s="59">
        <v>99369.7</v>
      </c>
      <c r="E12" s="59">
        <v>5.4</v>
      </c>
      <c r="F12" s="61">
        <v>70.94</v>
      </c>
      <c r="G12" s="3" t="s">
        <v>12</v>
      </c>
      <c r="H12" s="3">
        <v>5</v>
      </c>
      <c r="I12" s="58">
        <v>1.16E-4</v>
      </c>
      <c r="J12" s="58">
        <v>1.16E-4</v>
      </c>
      <c r="K12" s="59">
        <v>99505</v>
      </c>
      <c r="L12" s="59">
        <v>11.5</v>
      </c>
      <c r="M12" s="61">
        <v>75.510000000000005</v>
      </c>
    </row>
    <row r="13" spans="1:13" x14ac:dyDescent="0.2">
      <c r="A13" s="3">
        <v>6</v>
      </c>
      <c r="B13" s="58">
        <v>1.6200000000000001E-4</v>
      </c>
      <c r="C13" s="58">
        <v>1.6200000000000001E-4</v>
      </c>
      <c r="D13" s="59">
        <v>99364.3</v>
      </c>
      <c r="E13" s="59">
        <v>16.100000000000001</v>
      </c>
      <c r="F13" s="61">
        <v>69.95</v>
      </c>
      <c r="G13" s="3" t="s">
        <v>12</v>
      </c>
      <c r="H13" s="3">
        <v>6</v>
      </c>
      <c r="I13" s="58">
        <v>1.1400000000000001E-4</v>
      </c>
      <c r="J13" s="58">
        <v>1.1400000000000001E-4</v>
      </c>
      <c r="K13" s="59">
        <v>99493.5</v>
      </c>
      <c r="L13" s="59">
        <v>11.3</v>
      </c>
      <c r="M13" s="61">
        <v>74.52</v>
      </c>
    </row>
    <row r="14" spans="1:13" x14ac:dyDescent="0.2">
      <c r="A14" s="3">
        <v>7</v>
      </c>
      <c r="B14" s="58">
        <v>5.3999999999999998E-5</v>
      </c>
      <c r="C14" s="58">
        <v>5.3999999999999998E-5</v>
      </c>
      <c r="D14" s="59">
        <v>99348.1</v>
      </c>
      <c r="E14" s="59">
        <v>5.3</v>
      </c>
      <c r="F14" s="61">
        <v>68.959999999999994</v>
      </c>
      <c r="G14" s="3" t="s">
        <v>12</v>
      </c>
      <c r="H14" s="3">
        <v>7</v>
      </c>
      <c r="I14" s="58">
        <v>1.13E-4</v>
      </c>
      <c r="J14" s="58">
        <v>1.13E-4</v>
      </c>
      <c r="K14" s="59">
        <v>99482.1</v>
      </c>
      <c r="L14" s="59">
        <v>11.2</v>
      </c>
      <c r="M14" s="61">
        <v>73.53</v>
      </c>
    </row>
    <row r="15" spans="1:13" x14ac:dyDescent="0.2">
      <c r="A15" s="3">
        <v>8</v>
      </c>
      <c r="B15" s="58">
        <v>1.8E-5</v>
      </c>
      <c r="C15" s="58">
        <v>1.8E-5</v>
      </c>
      <c r="D15" s="59">
        <v>99342.8</v>
      </c>
      <c r="E15" s="59">
        <v>1.7</v>
      </c>
      <c r="F15" s="61">
        <v>67.959999999999994</v>
      </c>
      <c r="G15" s="3" t="s">
        <v>12</v>
      </c>
      <c r="H15" s="3">
        <v>8</v>
      </c>
      <c r="I15" s="58">
        <v>1.11E-4</v>
      </c>
      <c r="J15" s="58">
        <v>1.11E-4</v>
      </c>
      <c r="K15" s="59">
        <v>99470.9</v>
      </c>
      <c r="L15" s="59">
        <v>11</v>
      </c>
      <c r="M15" s="61">
        <v>72.540000000000006</v>
      </c>
    </row>
    <row r="16" spans="1:13" x14ac:dyDescent="0.2">
      <c r="A16" s="3">
        <v>9</v>
      </c>
      <c r="B16" s="58">
        <v>1.7E-5</v>
      </c>
      <c r="C16" s="58">
        <v>1.7E-5</v>
      </c>
      <c r="D16" s="59">
        <v>99341.1</v>
      </c>
      <c r="E16" s="59">
        <v>1.7</v>
      </c>
      <c r="F16" s="61">
        <v>66.959999999999994</v>
      </c>
      <c r="G16" s="3" t="s">
        <v>12</v>
      </c>
      <c r="H16" s="3">
        <v>9</v>
      </c>
      <c r="I16" s="58">
        <v>7.1000000000000005E-5</v>
      </c>
      <c r="J16" s="58">
        <v>7.1000000000000005E-5</v>
      </c>
      <c r="K16" s="59">
        <v>99459.9</v>
      </c>
      <c r="L16" s="59">
        <v>7.1</v>
      </c>
      <c r="M16" s="61">
        <v>71.540000000000006</v>
      </c>
    </row>
    <row r="17" spans="1:13" x14ac:dyDescent="0.2">
      <c r="A17" s="3">
        <v>10</v>
      </c>
      <c r="B17" s="58">
        <v>1.17E-4</v>
      </c>
      <c r="C17" s="58">
        <v>1.17E-4</v>
      </c>
      <c r="D17" s="59">
        <v>99339.4</v>
      </c>
      <c r="E17" s="59">
        <v>11.6</v>
      </c>
      <c r="F17" s="61">
        <v>65.959999999999994</v>
      </c>
      <c r="G17" s="3" t="s">
        <v>12</v>
      </c>
      <c r="H17" s="3">
        <v>10</v>
      </c>
      <c r="I17" s="58">
        <v>1.75E-4</v>
      </c>
      <c r="J17" s="58">
        <v>1.75E-4</v>
      </c>
      <c r="K17" s="59">
        <v>99452.800000000003</v>
      </c>
      <c r="L17" s="59">
        <v>17.399999999999999</v>
      </c>
      <c r="M17" s="61">
        <v>70.55</v>
      </c>
    </row>
    <row r="18" spans="1:13" x14ac:dyDescent="0.2">
      <c r="A18" s="3">
        <v>11</v>
      </c>
      <c r="B18" s="58">
        <v>3.3000000000000003E-5</v>
      </c>
      <c r="C18" s="58">
        <v>3.3000000000000003E-5</v>
      </c>
      <c r="D18" s="59">
        <v>99327.8</v>
      </c>
      <c r="E18" s="59">
        <v>3.3</v>
      </c>
      <c r="F18" s="61">
        <v>64.97</v>
      </c>
      <c r="G18" s="3" t="s">
        <v>12</v>
      </c>
      <c r="H18" s="3">
        <v>11</v>
      </c>
      <c r="I18" s="58">
        <v>6.9999999999999994E-5</v>
      </c>
      <c r="J18" s="58">
        <v>6.9999999999999994E-5</v>
      </c>
      <c r="K18" s="59">
        <v>99435.4</v>
      </c>
      <c r="L18" s="59">
        <v>6.9</v>
      </c>
      <c r="M18" s="61">
        <v>69.56</v>
      </c>
    </row>
    <row r="19" spans="1:13" x14ac:dyDescent="0.2">
      <c r="A19" s="3">
        <v>12</v>
      </c>
      <c r="B19" s="58">
        <v>4.8999999999999998E-5</v>
      </c>
      <c r="C19" s="58">
        <v>4.8999999999999998E-5</v>
      </c>
      <c r="D19" s="59">
        <v>99324.5</v>
      </c>
      <c r="E19" s="59">
        <v>4.9000000000000004</v>
      </c>
      <c r="F19" s="61">
        <v>63.97</v>
      </c>
      <c r="G19" s="3" t="s">
        <v>12</v>
      </c>
      <c r="H19" s="3">
        <v>12</v>
      </c>
      <c r="I19" s="58">
        <v>6.9999999999999994E-5</v>
      </c>
      <c r="J19" s="58">
        <v>6.9999999999999994E-5</v>
      </c>
      <c r="K19" s="59">
        <v>99428.5</v>
      </c>
      <c r="L19" s="59">
        <v>6.9</v>
      </c>
      <c r="M19" s="61">
        <v>68.569999999999993</v>
      </c>
    </row>
    <row r="20" spans="1:13" x14ac:dyDescent="0.2">
      <c r="A20" s="3">
        <v>13</v>
      </c>
      <c r="B20" s="58">
        <v>2.4699999999999999E-4</v>
      </c>
      <c r="C20" s="58">
        <v>2.4699999999999999E-4</v>
      </c>
      <c r="D20" s="59">
        <v>99319.6</v>
      </c>
      <c r="E20" s="59">
        <v>24.5</v>
      </c>
      <c r="F20" s="61">
        <v>62.98</v>
      </c>
      <c r="G20" s="3" t="s">
        <v>12</v>
      </c>
      <c r="H20" s="3">
        <v>13</v>
      </c>
      <c r="I20" s="58">
        <v>1.5699999999999999E-4</v>
      </c>
      <c r="J20" s="58">
        <v>1.5699999999999999E-4</v>
      </c>
      <c r="K20" s="59">
        <v>99421.6</v>
      </c>
      <c r="L20" s="59">
        <v>15.6</v>
      </c>
      <c r="M20" s="61">
        <v>67.569999999999993</v>
      </c>
    </row>
    <row r="21" spans="1:13" x14ac:dyDescent="0.2">
      <c r="A21" s="3">
        <v>14</v>
      </c>
      <c r="B21" s="58">
        <v>2.4800000000000001E-4</v>
      </c>
      <c r="C21" s="58">
        <v>2.4800000000000001E-4</v>
      </c>
      <c r="D21" s="59">
        <v>99295.1</v>
      </c>
      <c r="E21" s="59">
        <v>24.6</v>
      </c>
      <c r="F21" s="61">
        <v>61.99</v>
      </c>
      <c r="G21" s="3" t="s">
        <v>12</v>
      </c>
      <c r="H21" s="3">
        <v>14</v>
      </c>
      <c r="I21" s="58">
        <v>6.9999999999999994E-5</v>
      </c>
      <c r="J21" s="58">
        <v>6.9999999999999994E-5</v>
      </c>
      <c r="K21" s="59">
        <v>99405.9</v>
      </c>
      <c r="L21" s="59">
        <v>6.9</v>
      </c>
      <c r="M21" s="61">
        <v>66.58</v>
      </c>
    </row>
    <row r="22" spans="1:13" x14ac:dyDescent="0.2">
      <c r="A22" s="3">
        <v>15</v>
      </c>
      <c r="B22" s="58">
        <v>1.6799999999999999E-4</v>
      </c>
      <c r="C22" s="58">
        <v>1.6799999999999999E-4</v>
      </c>
      <c r="D22" s="59">
        <v>99270.5</v>
      </c>
      <c r="E22" s="59">
        <v>16.600000000000001</v>
      </c>
      <c r="F22" s="61">
        <v>61.01</v>
      </c>
      <c r="G22" s="3" t="s">
        <v>12</v>
      </c>
      <c r="H22" s="3">
        <v>15</v>
      </c>
      <c r="I22" s="58">
        <v>1.76E-4</v>
      </c>
      <c r="J22" s="58">
        <v>1.76E-4</v>
      </c>
      <c r="K22" s="59">
        <v>99399</v>
      </c>
      <c r="L22" s="59">
        <v>17.5</v>
      </c>
      <c r="M22" s="61">
        <v>65.59</v>
      </c>
    </row>
    <row r="23" spans="1:13" x14ac:dyDescent="0.2">
      <c r="A23" s="3">
        <v>16</v>
      </c>
      <c r="B23" s="58">
        <v>3.3700000000000001E-4</v>
      </c>
      <c r="C23" s="58">
        <v>3.3700000000000001E-4</v>
      </c>
      <c r="D23" s="59">
        <v>99253.9</v>
      </c>
      <c r="E23" s="59">
        <v>33.5</v>
      </c>
      <c r="F23" s="61">
        <v>60.02</v>
      </c>
      <c r="G23" s="3" t="s">
        <v>12</v>
      </c>
      <c r="H23" s="3">
        <v>16</v>
      </c>
      <c r="I23" s="58">
        <v>1.4200000000000001E-4</v>
      </c>
      <c r="J23" s="58">
        <v>1.4200000000000001E-4</v>
      </c>
      <c r="K23" s="59">
        <v>99381.5</v>
      </c>
      <c r="L23" s="59">
        <v>14.1</v>
      </c>
      <c r="M23" s="61">
        <v>64.599999999999994</v>
      </c>
    </row>
    <row r="24" spans="1:13" x14ac:dyDescent="0.2">
      <c r="A24" s="3">
        <v>17</v>
      </c>
      <c r="B24" s="58">
        <v>6.7199999999999996E-4</v>
      </c>
      <c r="C24" s="58">
        <v>6.7199999999999996E-4</v>
      </c>
      <c r="D24" s="59">
        <v>99220.4</v>
      </c>
      <c r="E24" s="59">
        <v>66.7</v>
      </c>
      <c r="F24" s="61">
        <v>59.04</v>
      </c>
      <c r="G24" s="3" t="s">
        <v>12</v>
      </c>
      <c r="H24" s="3">
        <v>17</v>
      </c>
      <c r="I24" s="58">
        <v>1.6200000000000001E-4</v>
      </c>
      <c r="J24" s="58">
        <v>1.6200000000000001E-4</v>
      </c>
      <c r="K24" s="59">
        <v>99367.4</v>
      </c>
      <c r="L24" s="59">
        <v>16.100000000000001</v>
      </c>
      <c r="M24" s="61">
        <v>63.61</v>
      </c>
    </row>
    <row r="25" spans="1:13" x14ac:dyDescent="0.2">
      <c r="A25" s="3">
        <v>18</v>
      </c>
      <c r="B25" s="58">
        <v>8.6399999999999997E-4</v>
      </c>
      <c r="C25" s="58">
        <v>8.6399999999999997E-4</v>
      </c>
      <c r="D25" s="59">
        <v>99153.7</v>
      </c>
      <c r="E25" s="59">
        <v>85.6</v>
      </c>
      <c r="F25" s="61">
        <v>58.08</v>
      </c>
      <c r="G25" s="3" t="s">
        <v>12</v>
      </c>
      <c r="H25" s="3">
        <v>18</v>
      </c>
      <c r="I25" s="58">
        <v>2.72E-4</v>
      </c>
      <c r="J25" s="58">
        <v>2.72E-4</v>
      </c>
      <c r="K25" s="59">
        <v>99351.2</v>
      </c>
      <c r="L25" s="59">
        <v>27</v>
      </c>
      <c r="M25" s="61">
        <v>62.62</v>
      </c>
    </row>
    <row r="26" spans="1:13" x14ac:dyDescent="0.2">
      <c r="A26" s="3">
        <v>19</v>
      </c>
      <c r="B26" s="58">
        <v>9.2000000000000003E-4</v>
      </c>
      <c r="C26" s="58">
        <v>9.2000000000000003E-4</v>
      </c>
      <c r="D26" s="59">
        <v>99068</v>
      </c>
      <c r="E26" s="59">
        <v>91.1</v>
      </c>
      <c r="F26" s="61">
        <v>57.13</v>
      </c>
      <c r="G26" s="3" t="s">
        <v>12</v>
      </c>
      <c r="H26" s="3">
        <v>19</v>
      </c>
      <c r="I26" s="58">
        <v>1.26E-4</v>
      </c>
      <c r="J26" s="58">
        <v>1.26E-4</v>
      </c>
      <c r="K26" s="59">
        <v>99324.2</v>
      </c>
      <c r="L26" s="59">
        <v>12.5</v>
      </c>
      <c r="M26" s="61">
        <v>61.63</v>
      </c>
    </row>
    <row r="27" spans="1:13" x14ac:dyDescent="0.2">
      <c r="A27" s="3">
        <v>20</v>
      </c>
      <c r="B27" s="58">
        <v>9.2100000000000005E-4</v>
      </c>
      <c r="C27" s="58">
        <v>9.2000000000000003E-4</v>
      </c>
      <c r="D27" s="59">
        <v>98976.9</v>
      </c>
      <c r="E27" s="59">
        <v>91.1</v>
      </c>
      <c r="F27" s="61">
        <v>56.18</v>
      </c>
      <c r="G27" s="3" t="s">
        <v>12</v>
      </c>
      <c r="H27" s="3">
        <v>20</v>
      </c>
      <c r="I27" s="58">
        <v>2.99E-4</v>
      </c>
      <c r="J27" s="58">
        <v>2.99E-4</v>
      </c>
      <c r="K27" s="59">
        <v>99311.7</v>
      </c>
      <c r="L27" s="59">
        <v>29.7</v>
      </c>
      <c r="M27" s="61">
        <v>60.64</v>
      </c>
    </row>
    <row r="28" spans="1:13" x14ac:dyDescent="0.2">
      <c r="A28" s="3">
        <v>21</v>
      </c>
      <c r="B28" s="58">
        <v>1.0319999999999999E-3</v>
      </c>
      <c r="C28" s="58">
        <v>1.0319999999999999E-3</v>
      </c>
      <c r="D28" s="59">
        <v>98885.8</v>
      </c>
      <c r="E28" s="59">
        <v>102</v>
      </c>
      <c r="F28" s="61">
        <v>55.23</v>
      </c>
      <c r="G28" s="3" t="s">
        <v>12</v>
      </c>
      <c r="H28" s="3">
        <v>21</v>
      </c>
      <c r="I28" s="58">
        <v>3.7399999999999998E-4</v>
      </c>
      <c r="J28" s="58">
        <v>3.7300000000000001E-4</v>
      </c>
      <c r="K28" s="59">
        <v>99282</v>
      </c>
      <c r="L28" s="59">
        <v>37.1</v>
      </c>
      <c r="M28" s="61">
        <v>59.66</v>
      </c>
    </row>
    <row r="29" spans="1:13" x14ac:dyDescent="0.2">
      <c r="A29" s="3">
        <v>22</v>
      </c>
      <c r="B29" s="58">
        <v>9.2299999999999999E-4</v>
      </c>
      <c r="C29" s="58">
        <v>9.2299999999999999E-4</v>
      </c>
      <c r="D29" s="59">
        <v>98783.8</v>
      </c>
      <c r="E29" s="59">
        <v>91.2</v>
      </c>
      <c r="F29" s="61">
        <v>54.29</v>
      </c>
      <c r="G29" s="3" t="s">
        <v>12</v>
      </c>
      <c r="H29" s="3">
        <v>22</v>
      </c>
      <c r="I29" s="58">
        <v>4.2499999999999998E-4</v>
      </c>
      <c r="J29" s="58">
        <v>4.2499999999999998E-4</v>
      </c>
      <c r="K29" s="59">
        <v>99245</v>
      </c>
      <c r="L29" s="59">
        <v>42.2</v>
      </c>
      <c r="M29" s="61">
        <v>58.68</v>
      </c>
    </row>
    <row r="30" spans="1:13" x14ac:dyDescent="0.2">
      <c r="A30" s="3">
        <v>23</v>
      </c>
      <c r="B30" s="58">
        <v>1.049E-3</v>
      </c>
      <c r="C30" s="58">
        <v>1.049E-3</v>
      </c>
      <c r="D30" s="59">
        <v>98692.6</v>
      </c>
      <c r="E30" s="59">
        <v>103.5</v>
      </c>
      <c r="F30" s="61">
        <v>53.34</v>
      </c>
      <c r="G30" s="3" t="s">
        <v>12</v>
      </c>
      <c r="H30" s="3">
        <v>23</v>
      </c>
      <c r="I30" s="58">
        <v>4.7800000000000002E-4</v>
      </c>
      <c r="J30" s="58">
        <v>4.7800000000000002E-4</v>
      </c>
      <c r="K30" s="59">
        <v>99202.8</v>
      </c>
      <c r="L30" s="59">
        <v>47.4</v>
      </c>
      <c r="M30" s="61">
        <v>57.71</v>
      </c>
    </row>
    <row r="31" spans="1:13" x14ac:dyDescent="0.2">
      <c r="A31" s="3">
        <v>24</v>
      </c>
      <c r="B31" s="58">
        <v>1.114E-3</v>
      </c>
      <c r="C31" s="58">
        <v>1.114E-3</v>
      </c>
      <c r="D31" s="59">
        <v>98589.1</v>
      </c>
      <c r="E31" s="59">
        <v>109.8</v>
      </c>
      <c r="F31" s="61">
        <v>52.39</v>
      </c>
      <c r="G31" s="3" t="s">
        <v>12</v>
      </c>
      <c r="H31" s="3">
        <v>24</v>
      </c>
      <c r="I31" s="58">
        <v>2.34E-4</v>
      </c>
      <c r="J31" s="58">
        <v>2.34E-4</v>
      </c>
      <c r="K31" s="59">
        <v>99155.4</v>
      </c>
      <c r="L31" s="59">
        <v>23.2</v>
      </c>
      <c r="M31" s="61">
        <v>56.73</v>
      </c>
    </row>
    <row r="32" spans="1:13" x14ac:dyDescent="0.2">
      <c r="A32" s="3">
        <v>25</v>
      </c>
      <c r="B32" s="58">
        <v>1.1720000000000001E-3</v>
      </c>
      <c r="C32" s="58">
        <v>1.1720000000000001E-3</v>
      </c>
      <c r="D32" s="59">
        <v>98479.4</v>
      </c>
      <c r="E32" s="59">
        <v>115.4</v>
      </c>
      <c r="F32" s="61">
        <v>51.45</v>
      </c>
      <c r="G32" s="3" t="s">
        <v>12</v>
      </c>
      <c r="H32" s="3">
        <v>25</v>
      </c>
      <c r="I32" s="58">
        <v>4.4000000000000002E-4</v>
      </c>
      <c r="J32" s="58">
        <v>4.4000000000000002E-4</v>
      </c>
      <c r="K32" s="59">
        <v>99132.2</v>
      </c>
      <c r="L32" s="59">
        <v>43.6</v>
      </c>
      <c r="M32" s="61">
        <v>55.75</v>
      </c>
    </row>
    <row r="33" spans="1:13" x14ac:dyDescent="0.2">
      <c r="A33" s="3">
        <v>26</v>
      </c>
      <c r="B33" s="58">
        <v>1.1609999999999999E-3</v>
      </c>
      <c r="C33" s="58">
        <v>1.16E-3</v>
      </c>
      <c r="D33" s="59">
        <v>98364</v>
      </c>
      <c r="E33" s="59">
        <v>114.1</v>
      </c>
      <c r="F33" s="61">
        <v>50.51</v>
      </c>
      <c r="G33" s="3" t="s">
        <v>12</v>
      </c>
      <c r="H33" s="3">
        <v>26</v>
      </c>
      <c r="I33" s="58">
        <v>3.4699999999999998E-4</v>
      </c>
      <c r="J33" s="58">
        <v>3.4699999999999998E-4</v>
      </c>
      <c r="K33" s="59">
        <v>99088.6</v>
      </c>
      <c r="L33" s="59">
        <v>34.4</v>
      </c>
      <c r="M33" s="61">
        <v>54.77</v>
      </c>
    </row>
    <row r="34" spans="1:13" x14ac:dyDescent="0.2">
      <c r="A34" s="3">
        <v>27</v>
      </c>
      <c r="B34" s="58">
        <v>1.243E-3</v>
      </c>
      <c r="C34" s="58">
        <v>1.242E-3</v>
      </c>
      <c r="D34" s="59">
        <v>98249.9</v>
      </c>
      <c r="E34" s="59">
        <v>122</v>
      </c>
      <c r="F34" s="61">
        <v>49.57</v>
      </c>
      <c r="G34" s="3" t="s">
        <v>12</v>
      </c>
      <c r="H34" s="3">
        <v>27</v>
      </c>
      <c r="I34" s="58">
        <v>2.9300000000000002E-4</v>
      </c>
      <c r="J34" s="58">
        <v>2.9300000000000002E-4</v>
      </c>
      <c r="K34" s="59">
        <v>99054.2</v>
      </c>
      <c r="L34" s="59">
        <v>29</v>
      </c>
      <c r="M34" s="61">
        <v>53.79</v>
      </c>
    </row>
    <row r="35" spans="1:13" x14ac:dyDescent="0.2">
      <c r="A35" s="3">
        <v>28</v>
      </c>
      <c r="B35" s="58">
        <v>1.358E-3</v>
      </c>
      <c r="C35" s="58">
        <v>1.3569999999999999E-3</v>
      </c>
      <c r="D35" s="59">
        <v>98127.8</v>
      </c>
      <c r="E35" s="59">
        <v>133.1</v>
      </c>
      <c r="F35" s="61">
        <v>48.63</v>
      </c>
      <c r="G35" s="3" t="s">
        <v>12</v>
      </c>
      <c r="H35" s="3">
        <v>28</v>
      </c>
      <c r="I35" s="58">
        <v>3.1500000000000001E-4</v>
      </c>
      <c r="J35" s="58">
        <v>3.1500000000000001E-4</v>
      </c>
      <c r="K35" s="59">
        <v>99025.2</v>
      </c>
      <c r="L35" s="59">
        <v>31.2</v>
      </c>
      <c r="M35" s="61">
        <v>52.81</v>
      </c>
    </row>
    <row r="36" spans="1:13" x14ac:dyDescent="0.2">
      <c r="A36" s="3">
        <v>29</v>
      </c>
      <c r="B36" s="58">
        <v>1.302E-3</v>
      </c>
      <c r="C36" s="58">
        <v>1.3010000000000001E-3</v>
      </c>
      <c r="D36" s="59">
        <v>97994.7</v>
      </c>
      <c r="E36" s="59">
        <v>127.5</v>
      </c>
      <c r="F36" s="61">
        <v>47.69</v>
      </c>
      <c r="G36" s="3" t="s">
        <v>12</v>
      </c>
      <c r="H36" s="3">
        <v>29</v>
      </c>
      <c r="I36" s="58">
        <v>4.06E-4</v>
      </c>
      <c r="J36" s="58">
        <v>4.06E-4</v>
      </c>
      <c r="K36" s="59">
        <v>98994.1</v>
      </c>
      <c r="L36" s="59">
        <v>40.200000000000003</v>
      </c>
      <c r="M36" s="61">
        <v>51.82</v>
      </c>
    </row>
    <row r="37" spans="1:13" x14ac:dyDescent="0.2">
      <c r="A37" s="3">
        <v>30</v>
      </c>
      <c r="B37" s="58">
        <v>1.1969999999999999E-3</v>
      </c>
      <c r="C37" s="58">
        <v>1.196E-3</v>
      </c>
      <c r="D37" s="59">
        <v>97867.199999999997</v>
      </c>
      <c r="E37" s="59">
        <v>117</v>
      </c>
      <c r="F37" s="61">
        <v>46.76</v>
      </c>
      <c r="G37" s="3" t="s">
        <v>12</v>
      </c>
      <c r="H37" s="3">
        <v>30</v>
      </c>
      <c r="I37" s="58">
        <v>6.4499999999999996E-4</v>
      </c>
      <c r="J37" s="58">
        <v>6.4400000000000004E-4</v>
      </c>
      <c r="K37" s="59">
        <v>98953.9</v>
      </c>
      <c r="L37" s="59">
        <v>63.8</v>
      </c>
      <c r="M37" s="61">
        <v>50.84</v>
      </c>
    </row>
    <row r="38" spans="1:13" x14ac:dyDescent="0.2">
      <c r="A38" s="3">
        <v>31</v>
      </c>
      <c r="B38" s="58">
        <v>9.2599999999999996E-4</v>
      </c>
      <c r="C38" s="58">
        <v>9.2500000000000004E-4</v>
      </c>
      <c r="D38" s="59">
        <v>97750.2</v>
      </c>
      <c r="E38" s="59">
        <v>90.5</v>
      </c>
      <c r="F38" s="61">
        <v>45.81</v>
      </c>
      <c r="G38" s="3" t="s">
        <v>12</v>
      </c>
      <c r="H38" s="3">
        <v>31</v>
      </c>
      <c r="I38" s="58">
        <v>6.3699999999999998E-4</v>
      </c>
      <c r="J38" s="58">
        <v>6.3699999999999998E-4</v>
      </c>
      <c r="K38" s="59">
        <v>98890.1</v>
      </c>
      <c r="L38" s="59">
        <v>63</v>
      </c>
      <c r="M38" s="61">
        <v>49.88</v>
      </c>
    </row>
    <row r="39" spans="1:13" x14ac:dyDescent="0.2">
      <c r="A39" s="3">
        <v>32</v>
      </c>
      <c r="B39" s="58">
        <v>1.4289999999999999E-3</v>
      </c>
      <c r="C39" s="58">
        <v>1.428E-3</v>
      </c>
      <c r="D39" s="59">
        <v>97659.7</v>
      </c>
      <c r="E39" s="59">
        <v>139.4</v>
      </c>
      <c r="F39" s="61">
        <v>44.85</v>
      </c>
      <c r="G39" s="3" t="s">
        <v>12</v>
      </c>
      <c r="H39" s="3">
        <v>32</v>
      </c>
      <c r="I39" s="58">
        <v>4.73E-4</v>
      </c>
      <c r="J39" s="58">
        <v>4.73E-4</v>
      </c>
      <c r="K39" s="59">
        <v>98827.1</v>
      </c>
      <c r="L39" s="59">
        <v>46.8</v>
      </c>
      <c r="M39" s="61">
        <v>48.91</v>
      </c>
    </row>
    <row r="40" spans="1:13" x14ac:dyDescent="0.2">
      <c r="A40" s="3">
        <v>33</v>
      </c>
      <c r="B40" s="58">
        <v>1.5200000000000001E-3</v>
      </c>
      <c r="C40" s="58">
        <v>1.519E-3</v>
      </c>
      <c r="D40" s="59">
        <v>97520.3</v>
      </c>
      <c r="E40" s="59">
        <v>148.1</v>
      </c>
      <c r="F40" s="61">
        <v>43.92</v>
      </c>
      <c r="G40" s="3" t="s">
        <v>12</v>
      </c>
      <c r="H40" s="3">
        <v>33</v>
      </c>
      <c r="I40" s="58">
        <v>5.3300000000000005E-4</v>
      </c>
      <c r="J40" s="58">
        <v>5.3300000000000005E-4</v>
      </c>
      <c r="K40" s="59">
        <v>98780.4</v>
      </c>
      <c r="L40" s="59">
        <v>52.6</v>
      </c>
      <c r="M40" s="61">
        <v>47.93</v>
      </c>
    </row>
    <row r="41" spans="1:13" x14ac:dyDescent="0.2">
      <c r="A41" s="3">
        <v>34</v>
      </c>
      <c r="B41" s="58">
        <v>1.4009999999999999E-3</v>
      </c>
      <c r="C41" s="58">
        <v>1.4E-3</v>
      </c>
      <c r="D41" s="59">
        <v>97372.2</v>
      </c>
      <c r="E41" s="59">
        <v>136.30000000000001</v>
      </c>
      <c r="F41" s="61">
        <v>42.98</v>
      </c>
      <c r="G41" s="3" t="s">
        <v>12</v>
      </c>
      <c r="H41" s="3">
        <v>34</v>
      </c>
      <c r="I41" s="58">
        <v>6.9499999999999998E-4</v>
      </c>
      <c r="J41" s="58">
        <v>6.9499999999999998E-4</v>
      </c>
      <c r="K41" s="59">
        <v>98727.7</v>
      </c>
      <c r="L41" s="59">
        <v>68.599999999999994</v>
      </c>
      <c r="M41" s="61">
        <v>46.96</v>
      </c>
    </row>
    <row r="42" spans="1:13" x14ac:dyDescent="0.2">
      <c r="A42" s="3">
        <v>35</v>
      </c>
      <c r="B42" s="58">
        <v>1.4859999999999999E-3</v>
      </c>
      <c r="C42" s="58">
        <v>1.485E-3</v>
      </c>
      <c r="D42" s="59">
        <v>97235.9</v>
      </c>
      <c r="E42" s="59">
        <v>144.4</v>
      </c>
      <c r="F42" s="61">
        <v>42.04</v>
      </c>
      <c r="G42" s="3" t="s">
        <v>12</v>
      </c>
      <c r="H42" s="3">
        <v>35</v>
      </c>
      <c r="I42" s="58">
        <v>6.5700000000000003E-4</v>
      </c>
      <c r="J42" s="58">
        <v>6.5700000000000003E-4</v>
      </c>
      <c r="K42" s="59">
        <v>98659.1</v>
      </c>
      <c r="L42" s="59">
        <v>64.8</v>
      </c>
      <c r="M42" s="61">
        <v>45.99</v>
      </c>
    </row>
    <row r="43" spans="1:13" x14ac:dyDescent="0.2">
      <c r="A43" s="3">
        <v>36</v>
      </c>
      <c r="B43" s="58">
        <v>1.317E-3</v>
      </c>
      <c r="C43" s="58">
        <v>1.3159999999999999E-3</v>
      </c>
      <c r="D43" s="59">
        <v>97091.5</v>
      </c>
      <c r="E43" s="59">
        <v>127.8</v>
      </c>
      <c r="F43" s="61">
        <v>41.1</v>
      </c>
      <c r="G43" s="3" t="s">
        <v>12</v>
      </c>
      <c r="H43" s="3">
        <v>36</v>
      </c>
      <c r="I43" s="58">
        <v>7.6800000000000002E-4</v>
      </c>
      <c r="J43" s="58">
        <v>7.6800000000000002E-4</v>
      </c>
      <c r="K43" s="59">
        <v>98594.3</v>
      </c>
      <c r="L43" s="59">
        <v>75.7</v>
      </c>
      <c r="M43" s="61">
        <v>45.02</v>
      </c>
    </row>
    <row r="44" spans="1:13" x14ac:dyDescent="0.2">
      <c r="A44" s="3">
        <v>37</v>
      </c>
      <c r="B44" s="58">
        <v>1.3140000000000001E-3</v>
      </c>
      <c r="C44" s="58">
        <v>1.3140000000000001E-3</v>
      </c>
      <c r="D44" s="59">
        <v>96963.7</v>
      </c>
      <c r="E44" s="59">
        <v>127.4</v>
      </c>
      <c r="F44" s="61">
        <v>40.159999999999997</v>
      </c>
      <c r="G44" s="3" t="s">
        <v>12</v>
      </c>
      <c r="H44" s="3">
        <v>37</v>
      </c>
      <c r="I44" s="58">
        <v>8.3600000000000005E-4</v>
      </c>
      <c r="J44" s="58">
        <v>8.3500000000000002E-4</v>
      </c>
      <c r="K44" s="59">
        <v>98518.6</v>
      </c>
      <c r="L44" s="59">
        <v>82.3</v>
      </c>
      <c r="M44" s="61">
        <v>44.05</v>
      </c>
    </row>
    <row r="45" spans="1:13" x14ac:dyDescent="0.2">
      <c r="A45" s="3">
        <v>38</v>
      </c>
      <c r="B45" s="58">
        <v>1.488E-3</v>
      </c>
      <c r="C45" s="58">
        <v>1.487E-3</v>
      </c>
      <c r="D45" s="59">
        <v>96836.3</v>
      </c>
      <c r="E45" s="59">
        <v>144</v>
      </c>
      <c r="F45" s="61">
        <v>39.21</v>
      </c>
      <c r="G45" s="3" t="s">
        <v>12</v>
      </c>
      <c r="H45" s="3">
        <v>38</v>
      </c>
      <c r="I45" s="58">
        <v>7.3800000000000005E-4</v>
      </c>
      <c r="J45" s="58">
        <v>7.3800000000000005E-4</v>
      </c>
      <c r="K45" s="59">
        <v>98436.3</v>
      </c>
      <c r="L45" s="59">
        <v>72.599999999999994</v>
      </c>
      <c r="M45" s="61">
        <v>43.09</v>
      </c>
    </row>
    <row r="46" spans="1:13" x14ac:dyDescent="0.2">
      <c r="A46" s="3">
        <v>39</v>
      </c>
      <c r="B46" s="58">
        <v>1.9239999999999999E-3</v>
      </c>
      <c r="C46" s="58">
        <v>1.9220000000000001E-3</v>
      </c>
      <c r="D46" s="59">
        <v>96692.3</v>
      </c>
      <c r="E46" s="59">
        <v>185.8</v>
      </c>
      <c r="F46" s="61">
        <v>38.270000000000003</v>
      </c>
      <c r="G46" s="3" t="s">
        <v>12</v>
      </c>
      <c r="H46" s="3">
        <v>39</v>
      </c>
      <c r="I46" s="58">
        <v>8.9700000000000001E-4</v>
      </c>
      <c r="J46" s="58">
        <v>8.9700000000000001E-4</v>
      </c>
      <c r="K46" s="59">
        <v>98363.6</v>
      </c>
      <c r="L46" s="59">
        <v>88.2</v>
      </c>
      <c r="M46" s="61">
        <v>42.12</v>
      </c>
    </row>
    <row r="47" spans="1:13" x14ac:dyDescent="0.2">
      <c r="A47" s="3">
        <v>40</v>
      </c>
      <c r="B47" s="58">
        <v>1.8779999999999999E-3</v>
      </c>
      <c r="C47" s="58">
        <v>1.8760000000000001E-3</v>
      </c>
      <c r="D47" s="59">
        <v>96506.5</v>
      </c>
      <c r="E47" s="59">
        <v>181</v>
      </c>
      <c r="F47" s="61">
        <v>37.340000000000003</v>
      </c>
      <c r="G47" s="3" t="s">
        <v>12</v>
      </c>
      <c r="H47" s="3">
        <v>40</v>
      </c>
      <c r="I47" s="58">
        <v>1.176E-3</v>
      </c>
      <c r="J47" s="58">
        <v>1.175E-3</v>
      </c>
      <c r="K47" s="59">
        <v>98275.4</v>
      </c>
      <c r="L47" s="59">
        <v>115.5</v>
      </c>
      <c r="M47" s="61">
        <v>41.16</v>
      </c>
    </row>
    <row r="48" spans="1:13" x14ac:dyDescent="0.2">
      <c r="A48" s="3">
        <v>41</v>
      </c>
      <c r="B48" s="58">
        <v>1.92E-3</v>
      </c>
      <c r="C48" s="58">
        <v>1.918E-3</v>
      </c>
      <c r="D48" s="59">
        <v>96325.5</v>
      </c>
      <c r="E48" s="59">
        <v>184.8</v>
      </c>
      <c r="F48" s="61">
        <v>36.409999999999997</v>
      </c>
      <c r="G48" s="3" t="s">
        <v>12</v>
      </c>
      <c r="H48" s="3">
        <v>41</v>
      </c>
      <c r="I48" s="58">
        <v>1.176E-3</v>
      </c>
      <c r="J48" s="58">
        <v>1.175E-3</v>
      </c>
      <c r="K48" s="59">
        <v>98159.9</v>
      </c>
      <c r="L48" s="59">
        <v>115.4</v>
      </c>
      <c r="M48" s="61">
        <v>40.200000000000003</v>
      </c>
    </row>
    <row r="49" spans="1:13" x14ac:dyDescent="0.2">
      <c r="A49" s="3">
        <v>42</v>
      </c>
      <c r="B49" s="58">
        <v>1.934E-3</v>
      </c>
      <c r="C49" s="58">
        <v>1.9319999999999999E-3</v>
      </c>
      <c r="D49" s="59">
        <v>96140.7</v>
      </c>
      <c r="E49" s="59">
        <v>185.8</v>
      </c>
      <c r="F49" s="61">
        <v>35.479999999999997</v>
      </c>
      <c r="G49" s="3" t="s">
        <v>12</v>
      </c>
      <c r="H49" s="3">
        <v>42</v>
      </c>
      <c r="I49" s="58">
        <v>1.2539999999999999E-3</v>
      </c>
      <c r="J49" s="58">
        <v>1.2539999999999999E-3</v>
      </c>
      <c r="K49" s="59">
        <v>98044.5</v>
      </c>
      <c r="L49" s="59">
        <v>122.9</v>
      </c>
      <c r="M49" s="61">
        <v>39.25</v>
      </c>
    </row>
    <row r="50" spans="1:13" x14ac:dyDescent="0.2">
      <c r="A50" s="3">
        <v>43</v>
      </c>
      <c r="B50" s="58">
        <v>2.258E-3</v>
      </c>
      <c r="C50" s="58">
        <v>2.2560000000000002E-3</v>
      </c>
      <c r="D50" s="59">
        <v>95954.9</v>
      </c>
      <c r="E50" s="59">
        <v>216.4</v>
      </c>
      <c r="F50" s="61">
        <v>34.549999999999997</v>
      </c>
      <c r="G50" s="3" t="s">
        <v>12</v>
      </c>
      <c r="H50" s="3">
        <v>43</v>
      </c>
      <c r="I50" s="58">
        <v>1.627E-3</v>
      </c>
      <c r="J50" s="58">
        <v>1.6260000000000001E-3</v>
      </c>
      <c r="K50" s="59">
        <v>97921.600000000006</v>
      </c>
      <c r="L50" s="59">
        <v>159.19999999999999</v>
      </c>
      <c r="M50" s="61">
        <v>38.299999999999997</v>
      </c>
    </row>
    <row r="51" spans="1:13" x14ac:dyDescent="0.2">
      <c r="A51" s="3">
        <v>44</v>
      </c>
      <c r="B51" s="58">
        <v>2.1979999999999999E-3</v>
      </c>
      <c r="C51" s="58">
        <v>2.196E-3</v>
      </c>
      <c r="D51" s="59">
        <v>95738.5</v>
      </c>
      <c r="E51" s="59">
        <v>210.2</v>
      </c>
      <c r="F51" s="61">
        <v>33.619999999999997</v>
      </c>
      <c r="G51" s="3" t="s">
        <v>12</v>
      </c>
      <c r="H51" s="3">
        <v>44</v>
      </c>
      <c r="I51" s="58">
        <v>1.4450000000000001E-3</v>
      </c>
      <c r="J51" s="58">
        <v>1.444E-3</v>
      </c>
      <c r="K51" s="59">
        <v>97762.4</v>
      </c>
      <c r="L51" s="59">
        <v>141.19999999999999</v>
      </c>
      <c r="M51" s="61">
        <v>37.36</v>
      </c>
    </row>
    <row r="52" spans="1:13" x14ac:dyDescent="0.2">
      <c r="A52" s="3">
        <v>45</v>
      </c>
      <c r="B52" s="58">
        <v>2.176E-3</v>
      </c>
      <c r="C52" s="58">
        <v>2.173E-3</v>
      </c>
      <c r="D52" s="59">
        <v>95528.3</v>
      </c>
      <c r="E52" s="59">
        <v>207.6</v>
      </c>
      <c r="F52" s="61">
        <v>32.700000000000003</v>
      </c>
      <c r="G52" s="3" t="s">
        <v>12</v>
      </c>
      <c r="H52" s="3">
        <v>45</v>
      </c>
      <c r="I52" s="58">
        <v>1.407E-3</v>
      </c>
      <c r="J52" s="58">
        <v>1.4059999999999999E-3</v>
      </c>
      <c r="K52" s="59">
        <v>97621.3</v>
      </c>
      <c r="L52" s="59">
        <v>137.30000000000001</v>
      </c>
      <c r="M52" s="61">
        <v>36.409999999999997</v>
      </c>
    </row>
    <row r="53" spans="1:13" x14ac:dyDescent="0.2">
      <c r="A53" s="3">
        <v>46</v>
      </c>
      <c r="B53" s="58">
        <v>2.6770000000000001E-3</v>
      </c>
      <c r="C53" s="58">
        <v>2.673E-3</v>
      </c>
      <c r="D53" s="59">
        <v>95320.6</v>
      </c>
      <c r="E53" s="59">
        <v>254.8</v>
      </c>
      <c r="F53" s="61">
        <v>31.77</v>
      </c>
      <c r="G53" s="3" t="s">
        <v>12</v>
      </c>
      <c r="H53" s="3">
        <v>46</v>
      </c>
      <c r="I53" s="58">
        <v>2.1510000000000001E-3</v>
      </c>
      <c r="J53" s="58">
        <v>2.1480000000000002E-3</v>
      </c>
      <c r="K53" s="59">
        <v>97484</v>
      </c>
      <c r="L53" s="59">
        <v>209.4</v>
      </c>
      <c r="M53" s="61">
        <v>35.47</v>
      </c>
    </row>
    <row r="54" spans="1:13" x14ac:dyDescent="0.2">
      <c r="A54" s="3">
        <v>47</v>
      </c>
      <c r="B54" s="58">
        <v>3.411E-3</v>
      </c>
      <c r="C54" s="58">
        <v>3.405E-3</v>
      </c>
      <c r="D54" s="59">
        <v>95065.8</v>
      </c>
      <c r="E54" s="59">
        <v>323.7</v>
      </c>
      <c r="F54" s="61">
        <v>30.85</v>
      </c>
      <c r="G54" s="3" t="s">
        <v>12</v>
      </c>
      <c r="H54" s="3">
        <v>47</v>
      </c>
      <c r="I54" s="58">
        <v>2.346E-3</v>
      </c>
      <c r="J54" s="58">
        <v>2.343E-3</v>
      </c>
      <c r="K54" s="59">
        <v>97274.6</v>
      </c>
      <c r="L54" s="59">
        <v>227.9</v>
      </c>
      <c r="M54" s="61">
        <v>34.54</v>
      </c>
    </row>
    <row r="55" spans="1:13" x14ac:dyDescent="0.2">
      <c r="A55" s="3">
        <v>48</v>
      </c>
      <c r="B55" s="58">
        <v>3.4780000000000002E-3</v>
      </c>
      <c r="C55" s="58">
        <v>3.4719999999999998E-3</v>
      </c>
      <c r="D55" s="59">
        <v>94742.1</v>
      </c>
      <c r="E55" s="59">
        <v>329</v>
      </c>
      <c r="F55" s="61">
        <v>29.95</v>
      </c>
      <c r="G55" s="3" t="s">
        <v>12</v>
      </c>
      <c r="H55" s="3">
        <v>48</v>
      </c>
      <c r="I55" s="58">
        <v>2.545E-3</v>
      </c>
      <c r="J55" s="58">
        <v>2.5409999999999999E-3</v>
      </c>
      <c r="K55" s="59">
        <v>97046.7</v>
      </c>
      <c r="L55" s="59">
        <v>246.6</v>
      </c>
      <c r="M55" s="61">
        <v>33.619999999999997</v>
      </c>
    </row>
    <row r="56" spans="1:13" x14ac:dyDescent="0.2">
      <c r="A56" s="3">
        <v>49</v>
      </c>
      <c r="B56" s="58">
        <v>3.8019999999999998E-3</v>
      </c>
      <c r="C56" s="58">
        <v>3.7940000000000001E-3</v>
      </c>
      <c r="D56" s="59">
        <v>94413.2</v>
      </c>
      <c r="E56" s="59">
        <v>358.2</v>
      </c>
      <c r="F56" s="61">
        <v>29.06</v>
      </c>
      <c r="G56" s="3" t="s">
        <v>12</v>
      </c>
      <c r="H56" s="3">
        <v>49</v>
      </c>
      <c r="I56" s="58">
        <v>2.7330000000000002E-3</v>
      </c>
      <c r="J56" s="58">
        <v>2.7299999999999998E-3</v>
      </c>
      <c r="K56" s="59">
        <v>96800</v>
      </c>
      <c r="L56" s="59">
        <v>264.2</v>
      </c>
      <c r="M56" s="61">
        <v>32.700000000000003</v>
      </c>
    </row>
    <row r="57" spans="1:13" x14ac:dyDescent="0.2">
      <c r="A57" s="3">
        <v>50</v>
      </c>
      <c r="B57" s="58">
        <v>4.3810000000000003E-3</v>
      </c>
      <c r="C57" s="58">
        <v>4.3709999999999999E-3</v>
      </c>
      <c r="D57" s="59">
        <v>94054.9</v>
      </c>
      <c r="E57" s="59">
        <v>411.1</v>
      </c>
      <c r="F57" s="61">
        <v>28.16</v>
      </c>
      <c r="G57" s="3" t="s">
        <v>12</v>
      </c>
      <c r="H57" s="3">
        <v>50</v>
      </c>
      <c r="I57" s="58">
        <v>2.5769999999999999E-3</v>
      </c>
      <c r="J57" s="58">
        <v>2.5730000000000002E-3</v>
      </c>
      <c r="K57" s="59">
        <v>96535.8</v>
      </c>
      <c r="L57" s="59">
        <v>248.4</v>
      </c>
      <c r="M57" s="61">
        <v>31.79</v>
      </c>
    </row>
    <row r="58" spans="1:13" x14ac:dyDescent="0.2">
      <c r="A58" s="3">
        <v>51</v>
      </c>
      <c r="B58" s="58">
        <v>4.0689999999999997E-3</v>
      </c>
      <c r="C58" s="58">
        <v>4.0610000000000004E-3</v>
      </c>
      <c r="D58" s="59">
        <v>93643.8</v>
      </c>
      <c r="E58" s="59">
        <v>380.3</v>
      </c>
      <c r="F58" s="61">
        <v>27.29</v>
      </c>
      <c r="G58" s="3" t="s">
        <v>12</v>
      </c>
      <c r="H58" s="3">
        <v>51</v>
      </c>
      <c r="I58" s="58">
        <v>2.6930000000000001E-3</v>
      </c>
      <c r="J58" s="58">
        <v>2.6900000000000001E-3</v>
      </c>
      <c r="K58" s="59">
        <v>96287.4</v>
      </c>
      <c r="L58" s="59">
        <v>259</v>
      </c>
      <c r="M58" s="61">
        <v>30.87</v>
      </c>
    </row>
    <row r="59" spans="1:13" x14ac:dyDescent="0.2">
      <c r="A59" s="3">
        <v>52</v>
      </c>
      <c r="B59" s="58">
        <v>4.7910000000000001E-3</v>
      </c>
      <c r="C59" s="58">
        <v>4.7790000000000003E-3</v>
      </c>
      <c r="D59" s="59">
        <v>93263.5</v>
      </c>
      <c r="E59" s="59">
        <v>445.7</v>
      </c>
      <c r="F59" s="61">
        <v>26.4</v>
      </c>
      <c r="G59" s="3" t="s">
        <v>12</v>
      </c>
      <c r="H59" s="3">
        <v>52</v>
      </c>
      <c r="I59" s="58">
        <v>3.065E-3</v>
      </c>
      <c r="J59" s="58">
        <v>3.0599999999999998E-3</v>
      </c>
      <c r="K59" s="59">
        <v>96028.4</v>
      </c>
      <c r="L59" s="59">
        <v>293.8</v>
      </c>
      <c r="M59" s="61">
        <v>29.96</v>
      </c>
    </row>
    <row r="60" spans="1:13" x14ac:dyDescent="0.2">
      <c r="A60" s="3">
        <v>53</v>
      </c>
      <c r="B60" s="58">
        <v>5.6519999999999999E-3</v>
      </c>
      <c r="C60" s="58">
        <v>5.6360000000000004E-3</v>
      </c>
      <c r="D60" s="59">
        <v>92817.8</v>
      </c>
      <c r="E60" s="59">
        <v>523.1</v>
      </c>
      <c r="F60" s="61">
        <v>25.52</v>
      </c>
      <c r="G60" s="3" t="s">
        <v>12</v>
      </c>
      <c r="H60" s="3">
        <v>53</v>
      </c>
      <c r="I60" s="58">
        <v>3.349E-3</v>
      </c>
      <c r="J60" s="58">
        <v>3.3440000000000002E-3</v>
      </c>
      <c r="K60" s="59">
        <v>95734.6</v>
      </c>
      <c r="L60" s="59">
        <v>320.10000000000002</v>
      </c>
      <c r="M60" s="61">
        <v>29.05</v>
      </c>
    </row>
    <row r="61" spans="1:13" x14ac:dyDescent="0.2">
      <c r="A61" s="3">
        <v>54</v>
      </c>
      <c r="B61" s="58">
        <v>5.829E-3</v>
      </c>
      <c r="C61" s="58">
        <v>5.8120000000000003E-3</v>
      </c>
      <c r="D61" s="59">
        <v>92294.7</v>
      </c>
      <c r="E61" s="59">
        <v>536.4</v>
      </c>
      <c r="F61" s="61">
        <v>24.66</v>
      </c>
      <c r="G61" s="3" t="s">
        <v>12</v>
      </c>
      <c r="H61" s="3">
        <v>54</v>
      </c>
      <c r="I61" s="58">
        <v>3.754E-3</v>
      </c>
      <c r="J61" s="58">
        <v>3.7469999999999999E-3</v>
      </c>
      <c r="K61" s="59">
        <v>95414.5</v>
      </c>
      <c r="L61" s="59">
        <v>357.5</v>
      </c>
      <c r="M61" s="61">
        <v>28.14</v>
      </c>
    </row>
    <row r="62" spans="1:13" x14ac:dyDescent="0.2">
      <c r="A62" s="3">
        <v>55</v>
      </c>
      <c r="B62" s="58">
        <v>6.4099999999999999E-3</v>
      </c>
      <c r="C62" s="58">
        <v>6.3889999999999997E-3</v>
      </c>
      <c r="D62" s="59">
        <v>91758.2</v>
      </c>
      <c r="E62" s="59">
        <v>586.29999999999995</v>
      </c>
      <c r="F62" s="61">
        <v>23.8</v>
      </c>
      <c r="G62" s="3" t="s">
        <v>12</v>
      </c>
      <c r="H62" s="3">
        <v>55</v>
      </c>
      <c r="I62" s="58">
        <v>4.1780000000000003E-3</v>
      </c>
      <c r="J62" s="58">
        <v>4.169E-3</v>
      </c>
      <c r="K62" s="59">
        <v>95056.9</v>
      </c>
      <c r="L62" s="59">
        <v>396.3</v>
      </c>
      <c r="M62" s="61">
        <v>27.25</v>
      </c>
    </row>
    <row r="63" spans="1:13" x14ac:dyDescent="0.2">
      <c r="A63" s="3">
        <v>56</v>
      </c>
      <c r="B63" s="58">
        <v>6.8409999999999999E-3</v>
      </c>
      <c r="C63" s="58">
        <v>6.8180000000000003E-3</v>
      </c>
      <c r="D63" s="59">
        <v>91171.9</v>
      </c>
      <c r="E63" s="59">
        <v>621.6</v>
      </c>
      <c r="F63" s="61">
        <v>22.95</v>
      </c>
      <c r="G63" s="3" t="s">
        <v>12</v>
      </c>
      <c r="H63" s="3">
        <v>56</v>
      </c>
      <c r="I63" s="58">
        <v>4.7819999999999998E-3</v>
      </c>
      <c r="J63" s="58">
        <v>4.7710000000000001E-3</v>
      </c>
      <c r="K63" s="59">
        <v>94660.6</v>
      </c>
      <c r="L63" s="59">
        <v>451.6</v>
      </c>
      <c r="M63" s="61">
        <v>26.36</v>
      </c>
    </row>
    <row r="64" spans="1:13" x14ac:dyDescent="0.2">
      <c r="A64" s="3">
        <v>57</v>
      </c>
      <c r="B64" s="58">
        <v>7.6819999999999996E-3</v>
      </c>
      <c r="C64" s="58">
        <v>7.6519999999999999E-3</v>
      </c>
      <c r="D64" s="59">
        <v>90550.3</v>
      </c>
      <c r="E64" s="59">
        <v>692.9</v>
      </c>
      <c r="F64" s="61">
        <v>22.11</v>
      </c>
      <c r="G64" s="3" t="s">
        <v>12</v>
      </c>
      <c r="H64" s="3">
        <v>57</v>
      </c>
      <c r="I64" s="58">
        <v>5.5240000000000003E-3</v>
      </c>
      <c r="J64" s="58">
        <v>5.509E-3</v>
      </c>
      <c r="K64" s="59">
        <v>94209</v>
      </c>
      <c r="L64" s="59">
        <v>519</v>
      </c>
      <c r="M64" s="61">
        <v>25.48</v>
      </c>
    </row>
    <row r="65" spans="1:13" x14ac:dyDescent="0.2">
      <c r="A65" s="3">
        <v>58</v>
      </c>
      <c r="B65" s="58">
        <v>8.8900000000000003E-3</v>
      </c>
      <c r="C65" s="58">
        <v>8.8500000000000002E-3</v>
      </c>
      <c r="D65" s="59">
        <v>89857.4</v>
      </c>
      <c r="E65" s="59">
        <v>795.3</v>
      </c>
      <c r="F65" s="61">
        <v>21.27</v>
      </c>
      <c r="G65" s="3" t="s">
        <v>12</v>
      </c>
      <c r="H65" s="3">
        <v>58</v>
      </c>
      <c r="I65" s="58">
        <v>5.4770000000000001E-3</v>
      </c>
      <c r="J65" s="58">
        <v>5.4619999999999998E-3</v>
      </c>
      <c r="K65" s="59">
        <v>93690</v>
      </c>
      <c r="L65" s="59">
        <v>511.7</v>
      </c>
      <c r="M65" s="61">
        <v>24.62</v>
      </c>
    </row>
    <row r="66" spans="1:13" x14ac:dyDescent="0.2">
      <c r="A66" s="3">
        <v>59</v>
      </c>
      <c r="B66" s="58">
        <v>9.3760000000000007E-3</v>
      </c>
      <c r="C66" s="58">
        <v>9.332E-3</v>
      </c>
      <c r="D66" s="59">
        <v>89062.1</v>
      </c>
      <c r="E66" s="59">
        <v>831.1</v>
      </c>
      <c r="F66" s="61">
        <v>20.46</v>
      </c>
      <c r="G66" s="3" t="s">
        <v>12</v>
      </c>
      <c r="H66" s="3">
        <v>59</v>
      </c>
      <c r="I66" s="58">
        <v>6.515E-3</v>
      </c>
      <c r="J66" s="58">
        <v>6.4939999999999998E-3</v>
      </c>
      <c r="K66" s="59">
        <v>93178.3</v>
      </c>
      <c r="L66" s="59">
        <v>605.1</v>
      </c>
      <c r="M66" s="61">
        <v>23.75</v>
      </c>
    </row>
    <row r="67" spans="1:13" x14ac:dyDescent="0.2">
      <c r="A67" s="3">
        <v>60</v>
      </c>
      <c r="B67" s="58">
        <v>1.0734E-2</v>
      </c>
      <c r="C67" s="58">
        <v>1.0677000000000001E-2</v>
      </c>
      <c r="D67" s="59">
        <v>88231</v>
      </c>
      <c r="E67" s="59">
        <v>942</v>
      </c>
      <c r="F67" s="61">
        <v>19.649999999999999</v>
      </c>
      <c r="G67" s="3" t="s">
        <v>12</v>
      </c>
      <c r="H67" s="3">
        <v>60</v>
      </c>
      <c r="I67" s="58">
        <v>6.8440000000000003E-3</v>
      </c>
      <c r="J67" s="58">
        <v>6.8209999999999998E-3</v>
      </c>
      <c r="K67" s="59">
        <v>92573.2</v>
      </c>
      <c r="L67" s="59">
        <v>631.4</v>
      </c>
      <c r="M67" s="61">
        <v>22.9</v>
      </c>
    </row>
    <row r="68" spans="1:13" x14ac:dyDescent="0.2">
      <c r="A68" s="3">
        <v>61</v>
      </c>
      <c r="B68" s="58">
        <v>1.1789000000000001E-2</v>
      </c>
      <c r="C68" s="58">
        <v>1.172E-2</v>
      </c>
      <c r="D68" s="59">
        <v>87289</v>
      </c>
      <c r="E68" s="59">
        <v>1023</v>
      </c>
      <c r="F68" s="61">
        <v>18.850000000000001</v>
      </c>
      <c r="G68" s="3" t="s">
        <v>12</v>
      </c>
      <c r="H68" s="3">
        <v>61</v>
      </c>
      <c r="I68" s="58">
        <v>7.6920000000000001E-3</v>
      </c>
      <c r="J68" s="58">
        <v>7.6629999999999997E-3</v>
      </c>
      <c r="K68" s="59">
        <v>91941.8</v>
      </c>
      <c r="L68" s="59">
        <v>704.5</v>
      </c>
      <c r="M68" s="61">
        <v>22.06</v>
      </c>
    </row>
    <row r="69" spans="1:13" x14ac:dyDescent="0.2">
      <c r="A69" s="3">
        <v>62</v>
      </c>
      <c r="B69" s="58">
        <v>1.3658999999999999E-2</v>
      </c>
      <c r="C69" s="58">
        <v>1.3566E-2</v>
      </c>
      <c r="D69" s="59">
        <v>86266</v>
      </c>
      <c r="E69" s="59">
        <v>1170.3</v>
      </c>
      <c r="F69" s="61">
        <v>18.07</v>
      </c>
      <c r="G69" s="3" t="s">
        <v>12</v>
      </c>
      <c r="H69" s="3">
        <v>62</v>
      </c>
      <c r="I69" s="58">
        <v>8.0289999999999997E-3</v>
      </c>
      <c r="J69" s="58">
        <v>7.9970000000000006E-3</v>
      </c>
      <c r="K69" s="59">
        <v>91237.2</v>
      </c>
      <c r="L69" s="59">
        <v>729.6</v>
      </c>
      <c r="M69" s="61">
        <v>21.22</v>
      </c>
    </row>
    <row r="70" spans="1:13" x14ac:dyDescent="0.2">
      <c r="A70" s="3">
        <v>63</v>
      </c>
      <c r="B70" s="58">
        <v>1.487E-2</v>
      </c>
      <c r="C70" s="58">
        <v>1.4760000000000001E-2</v>
      </c>
      <c r="D70" s="59">
        <v>85095.7</v>
      </c>
      <c r="E70" s="59">
        <v>1256</v>
      </c>
      <c r="F70" s="61">
        <v>17.309999999999999</v>
      </c>
      <c r="G70" s="3" t="s">
        <v>12</v>
      </c>
      <c r="H70" s="3">
        <v>63</v>
      </c>
      <c r="I70" s="58">
        <v>9.0760000000000007E-3</v>
      </c>
      <c r="J70" s="58">
        <v>9.0349999999999996E-3</v>
      </c>
      <c r="K70" s="59">
        <v>90507.6</v>
      </c>
      <c r="L70" s="59">
        <v>817.7</v>
      </c>
      <c r="M70" s="61">
        <v>20.39</v>
      </c>
    </row>
    <row r="71" spans="1:13" x14ac:dyDescent="0.2">
      <c r="A71" s="3">
        <v>64</v>
      </c>
      <c r="B71" s="58">
        <v>1.6781000000000001E-2</v>
      </c>
      <c r="C71" s="58">
        <v>1.6642000000000001E-2</v>
      </c>
      <c r="D71" s="59">
        <v>83839.7</v>
      </c>
      <c r="E71" s="59">
        <v>1395.2</v>
      </c>
      <c r="F71" s="61">
        <v>16.559999999999999</v>
      </c>
      <c r="G71" s="3" t="s">
        <v>12</v>
      </c>
      <c r="H71" s="3">
        <v>64</v>
      </c>
      <c r="I71" s="58">
        <v>1.0621E-2</v>
      </c>
      <c r="J71" s="58">
        <v>1.0565E-2</v>
      </c>
      <c r="K71" s="59">
        <v>89689.9</v>
      </c>
      <c r="L71" s="59">
        <v>947.6</v>
      </c>
      <c r="M71" s="61">
        <v>19.57</v>
      </c>
    </row>
    <row r="72" spans="1:13" x14ac:dyDescent="0.2">
      <c r="A72" s="3">
        <v>65</v>
      </c>
      <c r="B72" s="58">
        <v>1.7954999999999999E-2</v>
      </c>
      <c r="C72" s="58">
        <v>1.7795999999999999E-2</v>
      </c>
      <c r="D72" s="59">
        <v>82444.399999999994</v>
      </c>
      <c r="E72" s="59">
        <v>1467.1</v>
      </c>
      <c r="F72" s="61">
        <v>15.84</v>
      </c>
      <c r="G72" s="3" t="s">
        <v>12</v>
      </c>
      <c r="H72" s="3">
        <v>65</v>
      </c>
      <c r="I72" s="58">
        <v>1.1691E-2</v>
      </c>
      <c r="J72" s="58">
        <v>1.1623E-2</v>
      </c>
      <c r="K72" s="59">
        <v>88742.3</v>
      </c>
      <c r="L72" s="59">
        <v>1031.4000000000001</v>
      </c>
      <c r="M72" s="61">
        <v>18.78</v>
      </c>
    </row>
    <row r="73" spans="1:13" x14ac:dyDescent="0.2">
      <c r="A73" s="3">
        <v>66</v>
      </c>
      <c r="B73" s="58">
        <v>2.0329E-2</v>
      </c>
      <c r="C73" s="58">
        <v>2.0124E-2</v>
      </c>
      <c r="D73" s="59">
        <v>80977.3</v>
      </c>
      <c r="E73" s="59">
        <v>1629.6</v>
      </c>
      <c r="F73" s="61">
        <v>15.11</v>
      </c>
      <c r="G73" s="3" t="s">
        <v>12</v>
      </c>
      <c r="H73" s="3">
        <v>66</v>
      </c>
      <c r="I73" s="58">
        <v>1.2152E-2</v>
      </c>
      <c r="J73" s="58">
        <v>1.2078E-2</v>
      </c>
      <c r="K73" s="59">
        <v>87710.9</v>
      </c>
      <c r="L73" s="59">
        <v>1059.4000000000001</v>
      </c>
      <c r="M73" s="61">
        <v>17.989999999999998</v>
      </c>
    </row>
    <row r="74" spans="1:13" x14ac:dyDescent="0.2">
      <c r="A74" s="3">
        <v>67</v>
      </c>
      <c r="B74" s="58">
        <v>2.1648000000000001E-2</v>
      </c>
      <c r="C74" s="58">
        <v>2.1416000000000001E-2</v>
      </c>
      <c r="D74" s="59">
        <v>79347.600000000006</v>
      </c>
      <c r="E74" s="59">
        <v>1699.3</v>
      </c>
      <c r="F74" s="61">
        <v>14.41</v>
      </c>
      <c r="G74" s="3" t="s">
        <v>12</v>
      </c>
      <c r="H74" s="3">
        <v>67</v>
      </c>
      <c r="I74" s="58">
        <v>1.4572999999999999E-2</v>
      </c>
      <c r="J74" s="58">
        <v>1.4468E-2</v>
      </c>
      <c r="K74" s="59">
        <v>86651.4</v>
      </c>
      <c r="L74" s="59">
        <v>1253.7</v>
      </c>
      <c r="M74" s="61">
        <v>17.21</v>
      </c>
    </row>
    <row r="75" spans="1:13" x14ac:dyDescent="0.2">
      <c r="A75" s="3">
        <v>68</v>
      </c>
      <c r="B75" s="58">
        <v>2.3982E-2</v>
      </c>
      <c r="C75" s="58">
        <v>2.3698E-2</v>
      </c>
      <c r="D75" s="59">
        <v>77648.3</v>
      </c>
      <c r="E75" s="59">
        <v>1840.1</v>
      </c>
      <c r="F75" s="61">
        <v>13.72</v>
      </c>
      <c r="G75" s="3" t="s">
        <v>12</v>
      </c>
      <c r="H75" s="3">
        <v>68</v>
      </c>
      <c r="I75" s="58">
        <v>1.4293999999999999E-2</v>
      </c>
      <c r="J75" s="58">
        <v>1.4193000000000001E-2</v>
      </c>
      <c r="K75" s="59">
        <v>85397.8</v>
      </c>
      <c r="L75" s="59">
        <v>1212</v>
      </c>
      <c r="M75" s="61">
        <v>16.45</v>
      </c>
    </row>
    <row r="76" spans="1:13" x14ac:dyDescent="0.2">
      <c r="A76" s="3">
        <v>69</v>
      </c>
      <c r="B76" s="58">
        <v>2.6993E-2</v>
      </c>
      <c r="C76" s="58">
        <v>2.6633E-2</v>
      </c>
      <c r="D76" s="59">
        <v>75808.2</v>
      </c>
      <c r="E76" s="59">
        <v>2019</v>
      </c>
      <c r="F76" s="61">
        <v>13.04</v>
      </c>
      <c r="G76" s="3" t="s">
        <v>12</v>
      </c>
      <c r="H76" s="3">
        <v>69</v>
      </c>
      <c r="I76" s="58">
        <v>1.677E-2</v>
      </c>
      <c r="J76" s="58">
        <v>1.6631E-2</v>
      </c>
      <c r="K76" s="59">
        <v>84185.8</v>
      </c>
      <c r="L76" s="59">
        <v>1400.1</v>
      </c>
      <c r="M76" s="61">
        <v>15.68</v>
      </c>
    </row>
    <row r="77" spans="1:13" x14ac:dyDescent="0.2">
      <c r="A77" s="3">
        <v>70</v>
      </c>
      <c r="B77" s="58">
        <v>3.1230000000000001E-2</v>
      </c>
      <c r="C77" s="58">
        <v>3.075E-2</v>
      </c>
      <c r="D77" s="59">
        <v>73789.2</v>
      </c>
      <c r="E77" s="59">
        <v>2269</v>
      </c>
      <c r="F77" s="61">
        <v>12.38</v>
      </c>
      <c r="G77" s="3" t="s">
        <v>12</v>
      </c>
      <c r="H77" s="3">
        <v>70</v>
      </c>
      <c r="I77" s="58">
        <v>1.7193E-2</v>
      </c>
      <c r="J77" s="58">
        <v>1.7045999999999999E-2</v>
      </c>
      <c r="K77" s="59">
        <v>82785.7</v>
      </c>
      <c r="L77" s="59">
        <v>1411.2</v>
      </c>
      <c r="M77" s="61">
        <v>14.94</v>
      </c>
    </row>
    <row r="78" spans="1:13" x14ac:dyDescent="0.2">
      <c r="A78" s="3">
        <v>71</v>
      </c>
      <c r="B78" s="58">
        <v>3.2993000000000001E-2</v>
      </c>
      <c r="C78" s="58">
        <v>3.2458000000000001E-2</v>
      </c>
      <c r="D78" s="59">
        <v>71520.2</v>
      </c>
      <c r="E78" s="59">
        <v>2321.4</v>
      </c>
      <c r="F78" s="61">
        <v>11.76</v>
      </c>
      <c r="G78" s="3" t="s">
        <v>12</v>
      </c>
      <c r="H78" s="3">
        <v>71</v>
      </c>
      <c r="I78" s="58">
        <v>2.1354999999999999E-2</v>
      </c>
      <c r="J78" s="58">
        <v>2.1128999999999998E-2</v>
      </c>
      <c r="K78" s="59">
        <v>81374.5</v>
      </c>
      <c r="L78" s="59">
        <v>1719.4</v>
      </c>
      <c r="M78" s="61">
        <v>14.19</v>
      </c>
    </row>
    <row r="79" spans="1:13" x14ac:dyDescent="0.2">
      <c r="A79" s="3">
        <v>72</v>
      </c>
      <c r="B79" s="58">
        <v>3.7081000000000003E-2</v>
      </c>
      <c r="C79" s="58">
        <v>3.6406000000000001E-2</v>
      </c>
      <c r="D79" s="59">
        <v>69198.8</v>
      </c>
      <c r="E79" s="59">
        <v>2519.1999999999998</v>
      </c>
      <c r="F79" s="61">
        <v>11.14</v>
      </c>
      <c r="G79" s="3" t="s">
        <v>12</v>
      </c>
      <c r="H79" s="3">
        <v>72</v>
      </c>
      <c r="I79" s="58">
        <v>2.4357E-2</v>
      </c>
      <c r="J79" s="58">
        <v>2.4063999999999999E-2</v>
      </c>
      <c r="K79" s="59">
        <v>79655.199999999997</v>
      </c>
      <c r="L79" s="59">
        <v>1916.9</v>
      </c>
      <c r="M79" s="61">
        <v>13.48</v>
      </c>
    </row>
    <row r="80" spans="1:13" x14ac:dyDescent="0.2">
      <c r="A80" s="3">
        <v>73</v>
      </c>
      <c r="B80" s="58">
        <v>4.2202999999999997E-2</v>
      </c>
      <c r="C80" s="58">
        <v>4.1331E-2</v>
      </c>
      <c r="D80" s="59">
        <v>66679.600000000006</v>
      </c>
      <c r="E80" s="59">
        <v>2755.9</v>
      </c>
      <c r="F80" s="61">
        <v>10.54</v>
      </c>
      <c r="G80" s="3" t="s">
        <v>12</v>
      </c>
      <c r="H80" s="3">
        <v>73</v>
      </c>
      <c r="I80" s="58">
        <v>2.7706999999999999E-2</v>
      </c>
      <c r="J80" s="58">
        <v>2.7328000000000002E-2</v>
      </c>
      <c r="K80" s="59">
        <v>77738.3</v>
      </c>
      <c r="L80" s="59">
        <v>2124.4</v>
      </c>
      <c r="M80" s="61">
        <v>12.8</v>
      </c>
    </row>
    <row r="81" spans="1:13" x14ac:dyDescent="0.2">
      <c r="A81" s="3">
        <v>74</v>
      </c>
      <c r="B81" s="58">
        <v>4.7156000000000003E-2</v>
      </c>
      <c r="C81" s="58">
        <v>4.6068999999999999E-2</v>
      </c>
      <c r="D81" s="59">
        <v>63923.7</v>
      </c>
      <c r="E81" s="59">
        <v>2944.9</v>
      </c>
      <c r="F81" s="61">
        <v>9.9700000000000006</v>
      </c>
      <c r="G81" s="3" t="s">
        <v>12</v>
      </c>
      <c r="H81" s="3">
        <v>74</v>
      </c>
      <c r="I81" s="58">
        <v>2.9086999999999998E-2</v>
      </c>
      <c r="J81" s="58">
        <v>2.8670000000000001E-2</v>
      </c>
      <c r="K81" s="59">
        <v>75613.899999999994</v>
      </c>
      <c r="L81" s="59">
        <v>2167.9</v>
      </c>
      <c r="M81" s="61">
        <v>12.15</v>
      </c>
    </row>
    <row r="82" spans="1:13" x14ac:dyDescent="0.2">
      <c r="A82" s="3">
        <v>75</v>
      </c>
      <c r="B82" s="58">
        <v>5.2151999999999997E-2</v>
      </c>
      <c r="C82" s="58">
        <v>5.0826000000000003E-2</v>
      </c>
      <c r="D82" s="59">
        <v>60978.7</v>
      </c>
      <c r="E82" s="59">
        <v>3099.3</v>
      </c>
      <c r="F82" s="61">
        <v>9.43</v>
      </c>
      <c r="G82" s="3" t="s">
        <v>12</v>
      </c>
      <c r="H82" s="3">
        <v>75</v>
      </c>
      <c r="I82" s="58">
        <v>3.4620999999999999E-2</v>
      </c>
      <c r="J82" s="58">
        <v>3.4032E-2</v>
      </c>
      <c r="K82" s="59">
        <v>73446</v>
      </c>
      <c r="L82" s="59">
        <v>2499.5</v>
      </c>
      <c r="M82" s="61">
        <v>11.49</v>
      </c>
    </row>
    <row r="83" spans="1:13" x14ac:dyDescent="0.2">
      <c r="A83" s="3">
        <v>76</v>
      </c>
      <c r="B83" s="58">
        <v>5.9045E-2</v>
      </c>
      <c r="C83" s="58">
        <v>5.7352E-2</v>
      </c>
      <c r="D83" s="59">
        <v>57879.4</v>
      </c>
      <c r="E83" s="59">
        <v>3319.5</v>
      </c>
      <c r="F83" s="61">
        <v>8.91</v>
      </c>
      <c r="G83" s="3" t="s">
        <v>12</v>
      </c>
      <c r="H83" s="3">
        <v>76</v>
      </c>
      <c r="I83" s="58">
        <v>3.7538000000000002E-2</v>
      </c>
      <c r="J83" s="58">
        <v>3.6845999999999997E-2</v>
      </c>
      <c r="K83" s="59">
        <v>70946.5</v>
      </c>
      <c r="L83" s="59">
        <v>2614.1</v>
      </c>
      <c r="M83" s="61">
        <v>10.88</v>
      </c>
    </row>
    <row r="84" spans="1:13" x14ac:dyDescent="0.2">
      <c r="A84" s="3">
        <v>77</v>
      </c>
      <c r="B84" s="58">
        <v>6.5630999999999995E-2</v>
      </c>
      <c r="C84" s="58">
        <v>6.3546000000000005E-2</v>
      </c>
      <c r="D84" s="59">
        <v>54559.9</v>
      </c>
      <c r="E84" s="59">
        <v>3467</v>
      </c>
      <c r="F84" s="61">
        <v>8.42</v>
      </c>
      <c r="G84" s="3" t="s">
        <v>12</v>
      </c>
      <c r="H84" s="3">
        <v>77</v>
      </c>
      <c r="I84" s="58">
        <v>4.0528000000000002E-2</v>
      </c>
      <c r="J84" s="58">
        <v>3.9723000000000001E-2</v>
      </c>
      <c r="K84" s="59">
        <v>68332.399999999994</v>
      </c>
      <c r="L84" s="59">
        <v>2714.3</v>
      </c>
      <c r="M84" s="61">
        <v>10.28</v>
      </c>
    </row>
    <row r="85" spans="1:13" x14ac:dyDescent="0.2">
      <c r="A85" s="3">
        <v>78</v>
      </c>
      <c r="B85" s="58">
        <v>6.8636000000000003E-2</v>
      </c>
      <c r="C85" s="58">
        <v>6.6358E-2</v>
      </c>
      <c r="D85" s="59">
        <v>51092.9</v>
      </c>
      <c r="E85" s="59">
        <v>3390.4</v>
      </c>
      <c r="F85" s="61">
        <v>7.96</v>
      </c>
      <c r="G85" s="3" t="s">
        <v>12</v>
      </c>
      <c r="H85" s="3">
        <v>78</v>
      </c>
      <c r="I85" s="58">
        <v>4.548E-2</v>
      </c>
      <c r="J85" s="58">
        <v>4.4468000000000001E-2</v>
      </c>
      <c r="K85" s="59">
        <v>65618</v>
      </c>
      <c r="L85" s="59">
        <v>2917.9</v>
      </c>
      <c r="M85" s="61">
        <v>9.68</v>
      </c>
    </row>
    <row r="86" spans="1:13" x14ac:dyDescent="0.2">
      <c r="A86" s="3">
        <v>79</v>
      </c>
      <c r="B86" s="58">
        <v>7.6558000000000001E-2</v>
      </c>
      <c r="C86" s="58">
        <v>7.3735999999999996E-2</v>
      </c>
      <c r="D86" s="59">
        <v>47702.5</v>
      </c>
      <c r="E86" s="59">
        <v>3517.4</v>
      </c>
      <c r="F86" s="61">
        <v>7.49</v>
      </c>
      <c r="G86" s="3" t="s">
        <v>12</v>
      </c>
      <c r="H86" s="3">
        <v>79</v>
      </c>
      <c r="I86" s="58">
        <v>4.8667000000000002E-2</v>
      </c>
      <c r="J86" s="58">
        <v>4.7510999999999998E-2</v>
      </c>
      <c r="K86" s="59">
        <v>62700.1</v>
      </c>
      <c r="L86" s="59">
        <v>2979</v>
      </c>
      <c r="M86" s="61">
        <v>9.11</v>
      </c>
    </row>
    <row r="87" spans="1:13" x14ac:dyDescent="0.2">
      <c r="A87" s="3">
        <v>80</v>
      </c>
      <c r="B87" s="58">
        <v>8.3783999999999997E-2</v>
      </c>
      <c r="C87" s="58">
        <v>8.0415E-2</v>
      </c>
      <c r="D87" s="59">
        <v>44185.1</v>
      </c>
      <c r="E87" s="59">
        <v>3553.1</v>
      </c>
      <c r="F87" s="61">
        <v>7.04</v>
      </c>
      <c r="G87" s="3" t="s">
        <v>12</v>
      </c>
      <c r="H87" s="3">
        <v>80</v>
      </c>
      <c r="I87" s="58">
        <v>5.4396E-2</v>
      </c>
      <c r="J87" s="58">
        <v>5.2955000000000002E-2</v>
      </c>
      <c r="K87" s="59">
        <v>59721.1</v>
      </c>
      <c r="L87" s="59">
        <v>3162.6</v>
      </c>
      <c r="M87" s="61">
        <v>8.5399999999999991</v>
      </c>
    </row>
    <row r="88" spans="1:13" x14ac:dyDescent="0.2">
      <c r="A88" s="3">
        <v>81</v>
      </c>
      <c r="B88" s="58">
        <v>9.1713000000000003E-2</v>
      </c>
      <c r="C88" s="58">
        <v>8.7692000000000006E-2</v>
      </c>
      <c r="D88" s="59">
        <v>40631.9</v>
      </c>
      <c r="E88" s="59">
        <v>3563.1</v>
      </c>
      <c r="F88" s="61">
        <v>6.62</v>
      </c>
      <c r="G88" s="3" t="s">
        <v>12</v>
      </c>
      <c r="H88" s="3">
        <v>81</v>
      </c>
      <c r="I88" s="58">
        <v>6.2118E-2</v>
      </c>
      <c r="J88" s="58">
        <v>6.0247000000000002E-2</v>
      </c>
      <c r="K88" s="59">
        <v>56558.6</v>
      </c>
      <c r="L88" s="59">
        <v>3407.5</v>
      </c>
      <c r="M88" s="61">
        <v>7.99</v>
      </c>
    </row>
    <row r="89" spans="1:13" x14ac:dyDescent="0.2">
      <c r="A89" s="3">
        <v>82</v>
      </c>
      <c r="B89" s="58">
        <v>0.10008599999999999</v>
      </c>
      <c r="C89" s="58">
        <v>9.5315999999999998E-2</v>
      </c>
      <c r="D89" s="59">
        <v>37068.9</v>
      </c>
      <c r="E89" s="59">
        <v>3533.3</v>
      </c>
      <c r="F89" s="61">
        <v>6.2</v>
      </c>
      <c r="G89" s="3" t="s">
        <v>12</v>
      </c>
      <c r="H89" s="3">
        <v>82</v>
      </c>
      <c r="I89" s="58">
        <v>7.0095000000000005E-2</v>
      </c>
      <c r="J89" s="58">
        <v>6.7721000000000003E-2</v>
      </c>
      <c r="K89" s="59">
        <v>53151.1</v>
      </c>
      <c r="L89" s="59">
        <v>3599.5</v>
      </c>
      <c r="M89" s="61">
        <v>7.47</v>
      </c>
    </row>
    <row r="90" spans="1:13" x14ac:dyDescent="0.2">
      <c r="A90" s="3">
        <v>83</v>
      </c>
      <c r="B90" s="58">
        <v>0.109274</v>
      </c>
      <c r="C90" s="58">
        <v>0.103613</v>
      </c>
      <c r="D90" s="59">
        <v>33535.599999999999</v>
      </c>
      <c r="E90" s="59">
        <v>3474.7</v>
      </c>
      <c r="F90" s="61">
        <v>5.8</v>
      </c>
      <c r="G90" s="3" t="s">
        <v>12</v>
      </c>
      <c r="H90" s="3">
        <v>83</v>
      </c>
      <c r="I90" s="58">
        <v>7.9396999999999995E-2</v>
      </c>
      <c r="J90" s="58">
        <v>7.6365000000000002E-2</v>
      </c>
      <c r="K90" s="59">
        <v>49551.7</v>
      </c>
      <c r="L90" s="59">
        <v>3784</v>
      </c>
      <c r="M90" s="61">
        <v>6.97</v>
      </c>
    </row>
    <row r="91" spans="1:13" x14ac:dyDescent="0.2">
      <c r="A91" s="3">
        <v>84</v>
      </c>
      <c r="B91" s="58">
        <v>0.122298</v>
      </c>
      <c r="C91" s="58">
        <v>0.11525100000000001</v>
      </c>
      <c r="D91" s="59">
        <v>30060.9</v>
      </c>
      <c r="E91" s="59">
        <v>3464.5</v>
      </c>
      <c r="F91" s="61">
        <v>5.42</v>
      </c>
      <c r="G91" s="3" t="s">
        <v>12</v>
      </c>
      <c r="H91" s="3">
        <v>84</v>
      </c>
      <c r="I91" s="58">
        <v>8.5166000000000006E-2</v>
      </c>
      <c r="J91" s="58">
        <v>8.1686999999999996E-2</v>
      </c>
      <c r="K91" s="59">
        <v>45767.6</v>
      </c>
      <c r="L91" s="59">
        <v>3738.6</v>
      </c>
      <c r="M91" s="61">
        <v>6.51</v>
      </c>
    </row>
    <row r="92" spans="1:13" x14ac:dyDescent="0.2">
      <c r="A92" s="3">
        <v>85</v>
      </c>
      <c r="B92" s="58">
        <v>0.14371300000000001</v>
      </c>
      <c r="C92" s="58">
        <v>0.134079</v>
      </c>
      <c r="D92" s="59">
        <v>26596.3</v>
      </c>
      <c r="E92" s="59">
        <v>3566</v>
      </c>
      <c r="F92" s="61">
        <v>5.0599999999999996</v>
      </c>
      <c r="G92" s="3" t="s">
        <v>12</v>
      </c>
      <c r="H92" s="3">
        <v>85</v>
      </c>
      <c r="I92" s="58">
        <v>9.7917000000000004E-2</v>
      </c>
      <c r="J92" s="58">
        <v>9.3346999999999999E-2</v>
      </c>
      <c r="K92" s="59">
        <v>42029</v>
      </c>
      <c r="L92" s="59">
        <v>3923.3</v>
      </c>
      <c r="M92" s="61">
        <v>6.04</v>
      </c>
    </row>
    <row r="93" spans="1:13" x14ac:dyDescent="0.2">
      <c r="A93" s="3">
        <v>86</v>
      </c>
      <c r="B93" s="58">
        <v>0.15109700000000001</v>
      </c>
      <c r="C93" s="58">
        <v>0.140484</v>
      </c>
      <c r="D93" s="59">
        <v>23030.3</v>
      </c>
      <c r="E93" s="59">
        <v>3235.4</v>
      </c>
      <c r="F93" s="61">
        <v>4.76</v>
      </c>
      <c r="G93" s="3" t="s">
        <v>12</v>
      </c>
      <c r="H93" s="3">
        <v>86</v>
      </c>
      <c r="I93" s="58">
        <v>0.111154</v>
      </c>
      <c r="J93" s="58">
        <v>0.10530200000000001</v>
      </c>
      <c r="K93" s="59">
        <v>38105.699999999997</v>
      </c>
      <c r="L93" s="59">
        <v>4012.6</v>
      </c>
      <c r="M93" s="61">
        <v>5.61</v>
      </c>
    </row>
    <row r="94" spans="1:13" x14ac:dyDescent="0.2">
      <c r="A94" s="3">
        <v>87</v>
      </c>
      <c r="B94" s="58">
        <v>0.16576299999999999</v>
      </c>
      <c r="C94" s="58">
        <v>0.15307599999999999</v>
      </c>
      <c r="D94" s="59">
        <v>19794.900000000001</v>
      </c>
      <c r="E94" s="59">
        <v>3030.1</v>
      </c>
      <c r="F94" s="61">
        <v>4.46</v>
      </c>
      <c r="G94" s="3" t="s">
        <v>12</v>
      </c>
      <c r="H94" s="3">
        <v>87</v>
      </c>
      <c r="I94" s="58">
        <v>0.12155000000000001</v>
      </c>
      <c r="J94" s="58">
        <v>0.11458599999999999</v>
      </c>
      <c r="K94" s="59">
        <v>34093.1</v>
      </c>
      <c r="L94" s="59">
        <v>3906.6</v>
      </c>
      <c r="M94" s="61">
        <v>5.22</v>
      </c>
    </row>
    <row r="95" spans="1:13" x14ac:dyDescent="0.2">
      <c r="A95" s="3">
        <v>88</v>
      </c>
      <c r="B95" s="58">
        <v>0.18764800000000001</v>
      </c>
      <c r="C95" s="58">
        <v>0.17155300000000001</v>
      </c>
      <c r="D95" s="59">
        <v>16764.8</v>
      </c>
      <c r="E95" s="59">
        <v>2876</v>
      </c>
      <c r="F95" s="61">
        <v>4.18</v>
      </c>
      <c r="G95" s="3" t="s">
        <v>12</v>
      </c>
      <c r="H95" s="3">
        <v>88</v>
      </c>
      <c r="I95" s="58">
        <v>0.143738</v>
      </c>
      <c r="J95" s="58">
        <v>0.134101</v>
      </c>
      <c r="K95" s="59">
        <v>30186.5</v>
      </c>
      <c r="L95" s="59">
        <v>4048</v>
      </c>
      <c r="M95" s="61">
        <v>4.83</v>
      </c>
    </row>
    <row r="96" spans="1:13" x14ac:dyDescent="0.2">
      <c r="A96" s="3">
        <v>89</v>
      </c>
      <c r="B96" s="58">
        <v>0.20400799999999999</v>
      </c>
      <c r="C96" s="58">
        <v>0.18512400000000001</v>
      </c>
      <c r="D96" s="59">
        <v>13888.8</v>
      </c>
      <c r="E96" s="59">
        <v>2571.1</v>
      </c>
      <c r="F96" s="61">
        <v>3.94</v>
      </c>
      <c r="G96" s="3" t="s">
        <v>12</v>
      </c>
      <c r="H96" s="3">
        <v>89</v>
      </c>
      <c r="I96" s="58">
        <v>0.15975400000000001</v>
      </c>
      <c r="J96" s="58">
        <v>0.14793700000000001</v>
      </c>
      <c r="K96" s="59">
        <v>26138.5</v>
      </c>
      <c r="L96" s="59">
        <v>3866.9</v>
      </c>
      <c r="M96" s="61">
        <v>4.5</v>
      </c>
    </row>
    <row r="97" spans="1:13" x14ac:dyDescent="0.2">
      <c r="A97" s="3">
        <v>90</v>
      </c>
      <c r="B97" s="58">
        <v>0.222079</v>
      </c>
      <c r="C97" s="58">
        <v>0.19988400000000001</v>
      </c>
      <c r="D97" s="59">
        <v>11317.6</v>
      </c>
      <c r="E97" s="59">
        <v>2262.1999999999998</v>
      </c>
      <c r="F97" s="61">
        <v>3.72</v>
      </c>
      <c r="G97" s="3" t="s">
        <v>12</v>
      </c>
      <c r="H97" s="3">
        <v>90</v>
      </c>
      <c r="I97" s="58">
        <v>0.171517</v>
      </c>
      <c r="J97" s="58">
        <v>0.15797</v>
      </c>
      <c r="K97" s="59">
        <v>22271.599999999999</v>
      </c>
      <c r="L97" s="59">
        <v>3518.3</v>
      </c>
      <c r="M97" s="61">
        <v>4.1900000000000004</v>
      </c>
    </row>
    <row r="98" spans="1:13" x14ac:dyDescent="0.2">
      <c r="A98" s="3">
        <v>91</v>
      </c>
      <c r="B98" s="58">
        <v>0.21649499999999999</v>
      </c>
      <c r="C98" s="58">
        <v>0.19534899999999999</v>
      </c>
      <c r="D98" s="59">
        <v>9055.4</v>
      </c>
      <c r="E98" s="59">
        <v>1769</v>
      </c>
      <c r="F98" s="61">
        <v>3.52</v>
      </c>
      <c r="G98" s="3" t="s">
        <v>12</v>
      </c>
      <c r="H98" s="3">
        <v>91</v>
      </c>
      <c r="I98" s="58">
        <v>0.19233</v>
      </c>
      <c r="J98" s="58">
        <v>0.175457</v>
      </c>
      <c r="K98" s="59">
        <v>18753.400000000001</v>
      </c>
      <c r="L98" s="59">
        <v>3290.4</v>
      </c>
      <c r="M98" s="61">
        <v>3.88</v>
      </c>
    </row>
    <row r="99" spans="1:13" x14ac:dyDescent="0.2">
      <c r="A99" s="3">
        <v>92</v>
      </c>
      <c r="B99" s="58">
        <v>0.240588</v>
      </c>
      <c r="C99" s="58">
        <v>0.214754</v>
      </c>
      <c r="D99" s="59">
        <v>7286.4</v>
      </c>
      <c r="E99" s="59">
        <v>1564.8</v>
      </c>
      <c r="F99" s="61">
        <v>3.26</v>
      </c>
      <c r="G99" s="3" t="s">
        <v>12</v>
      </c>
      <c r="H99" s="3">
        <v>92</v>
      </c>
      <c r="I99" s="58">
        <v>0.21773999999999999</v>
      </c>
      <c r="J99" s="58">
        <v>0.19636200000000001</v>
      </c>
      <c r="K99" s="59">
        <v>15463</v>
      </c>
      <c r="L99" s="59">
        <v>3036.3</v>
      </c>
      <c r="M99" s="61">
        <v>3.6</v>
      </c>
    </row>
    <row r="100" spans="1:13" x14ac:dyDescent="0.2">
      <c r="A100" s="3">
        <v>93</v>
      </c>
      <c r="B100" s="58">
        <v>0.27640700000000001</v>
      </c>
      <c r="C100" s="58">
        <v>0.24284500000000001</v>
      </c>
      <c r="D100" s="59">
        <v>5721.7</v>
      </c>
      <c r="E100" s="59">
        <v>1389.5</v>
      </c>
      <c r="F100" s="61">
        <v>3.01</v>
      </c>
      <c r="G100" s="3" t="s">
        <v>12</v>
      </c>
      <c r="H100" s="3">
        <v>93</v>
      </c>
      <c r="I100" s="58">
        <v>0.23841999999999999</v>
      </c>
      <c r="J100" s="58">
        <v>0.21302499999999999</v>
      </c>
      <c r="K100" s="59">
        <v>12426.6</v>
      </c>
      <c r="L100" s="59">
        <v>2647.2</v>
      </c>
      <c r="M100" s="61">
        <v>3.36</v>
      </c>
    </row>
    <row r="101" spans="1:13" x14ac:dyDescent="0.2">
      <c r="A101" s="3">
        <v>94</v>
      </c>
      <c r="B101" s="58">
        <v>0.30213200000000001</v>
      </c>
      <c r="C101" s="58">
        <v>0.26247999999999999</v>
      </c>
      <c r="D101" s="59">
        <v>4332.2</v>
      </c>
      <c r="E101" s="59">
        <v>1137.0999999999999</v>
      </c>
      <c r="F101" s="61">
        <v>2.82</v>
      </c>
      <c r="G101" s="3" t="s">
        <v>12</v>
      </c>
      <c r="H101" s="3">
        <v>94</v>
      </c>
      <c r="I101" s="58">
        <v>0.24954299999999999</v>
      </c>
      <c r="J101" s="58">
        <v>0.221861</v>
      </c>
      <c r="K101" s="59">
        <v>9779.5</v>
      </c>
      <c r="L101" s="59">
        <v>2169.6999999999998</v>
      </c>
      <c r="M101" s="61">
        <v>3.14</v>
      </c>
    </row>
    <row r="102" spans="1:13" x14ac:dyDescent="0.2">
      <c r="A102" s="3">
        <v>95</v>
      </c>
      <c r="B102" s="58">
        <v>0.32786900000000002</v>
      </c>
      <c r="C102" s="58">
        <v>0.28169</v>
      </c>
      <c r="D102" s="59">
        <v>3195.1</v>
      </c>
      <c r="E102" s="59">
        <v>900</v>
      </c>
      <c r="F102" s="61">
        <v>2.64</v>
      </c>
      <c r="G102" s="3" t="s">
        <v>12</v>
      </c>
      <c r="H102" s="3">
        <v>95</v>
      </c>
      <c r="I102" s="58">
        <v>0.28139500000000001</v>
      </c>
      <c r="J102" s="58">
        <v>0.24668699999999999</v>
      </c>
      <c r="K102" s="59">
        <v>7609.8</v>
      </c>
      <c r="L102" s="59">
        <v>1877.2</v>
      </c>
      <c r="M102" s="61">
        <v>2.89</v>
      </c>
    </row>
    <row r="103" spans="1:13" x14ac:dyDescent="0.2">
      <c r="A103" s="3">
        <v>96</v>
      </c>
      <c r="B103" s="58">
        <v>0.32835799999999998</v>
      </c>
      <c r="C103" s="58">
        <v>0.282051</v>
      </c>
      <c r="D103" s="59">
        <v>2295</v>
      </c>
      <c r="E103" s="59">
        <v>647.29999999999995</v>
      </c>
      <c r="F103" s="61">
        <v>2.48</v>
      </c>
      <c r="G103" s="3" t="s">
        <v>12</v>
      </c>
      <c r="H103" s="3">
        <v>96</v>
      </c>
      <c r="I103" s="58">
        <v>0.32811800000000002</v>
      </c>
      <c r="J103" s="58">
        <v>0.28187400000000001</v>
      </c>
      <c r="K103" s="59">
        <v>5732.5</v>
      </c>
      <c r="L103" s="59">
        <v>1615.9</v>
      </c>
      <c r="M103" s="61">
        <v>2.67</v>
      </c>
    </row>
    <row r="104" spans="1:13" x14ac:dyDescent="0.2">
      <c r="A104" s="3">
        <v>97</v>
      </c>
      <c r="B104" s="58">
        <v>0.382637</v>
      </c>
      <c r="C104" s="58">
        <v>0.32118799999999997</v>
      </c>
      <c r="D104" s="59">
        <v>1647.7</v>
      </c>
      <c r="E104" s="59">
        <v>529.20000000000005</v>
      </c>
      <c r="F104" s="61">
        <v>2.2599999999999998</v>
      </c>
      <c r="G104" s="3" t="s">
        <v>12</v>
      </c>
      <c r="H104" s="3">
        <v>97</v>
      </c>
      <c r="I104" s="58">
        <v>0.36357899999999999</v>
      </c>
      <c r="J104" s="58">
        <v>0.30765199999999998</v>
      </c>
      <c r="K104" s="59">
        <v>4116.7</v>
      </c>
      <c r="L104" s="59">
        <v>1266.5</v>
      </c>
      <c r="M104" s="61">
        <v>2.52</v>
      </c>
    </row>
    <row r="105" spans="1:13" x14ac:dyDescent="0.2">
      <c r="A105" s="3">
        <v>98</v>
      </c>
      <c r="B105" s="58">
        <v>0.41758200000000001</v>
      </c>
      <c r="C105" s="58">
        <v>0.34545500000000001</v>
      </c>
      <c r="D105" s="59">
        <v>1118.5</v>
      </c>
      <c r="E105" s="59">
        <v>386.4</v>
      </c>
      <c r="F105" s="61">
        <v>2.09</v>
      </c>
      <c r="G105" s="3" t="s">
        <v>12</v>
      </c>
      <c r="H105" s="3">
        <v>98</v>
      </c>
      <c r="I105" s="58">
        <v>0.348304</v>
      </c>
      <c r="J105" s="58">
        <v>0.29664299999999999</v>
      </c>
      <c r="K105" s="59">
        <v>2850.2</v>
      </c>
      <c r="L105" s="59">
        <v>845.5</v>
      </c>
      <c r="M105" s="61">
        <v>2.42</v>
      </c>
    </row>
    <row r="106" spans="1:13" x14ac:dyDescent="0.2">
      <c r="A106" s="3">
        <v>99</v>
      </c>
      <c r="B106" s="58">
        <v>0.43564399999999998</v>
      </c>
      <c r="C106" s="58">
        <v>0.35772399999999999</v>
      </c>
      <c r="D106" s="59">
        <v>732.1</v>
      </c>
      <c r="E106" s="59">
        <v>261.89999999999998</v>
      </c>
      <c r="F106" s="61">
        <v>1.93</v>
      </c>
      <c r="G106" s="3" t="s">
        <v>12</v>
      </c>
      <c r="H106" s="3">
        <v>99</v>
      </c>
      <c r="I106" s="58">
        <v>0.38048100000000001</v>
      </c>
      <c r="J106" s="58">
        <v>0.31966699999999998</v>
      </c>
      <c r="K106" s="59">
        <v>2004.7</v>
      </c>
      <c r="L106" s="59">
        <v>640.79999999999995</v>
      </c>
      <c r="M106" s="61">
        <v>2.2400000000000002</v>
      </c>
    </row>
    <row r="107" spans="1:13" x14ac:dyDescent="0.2">
      <c r="A107" s="3">
        <v>100</v>
      </c>
      <c r="B107" s="3">
        <v>0.52830200000000005</v>
      </c>
      <c r="C107" s="3">
        <v>0.41791</v>
      </c>
      <c r="D107" s="3">
        <v>470.2</v>
      </c>
      <c r="E107" s="3">
        <v>196.5</v>
      </c>
      <c r="F107" s="3">
        <v>1.73</v>
      </c>
      <c r="G107" s="3" t="s">
        <v>12</v>
      </c>
      <c r="H107" s="3">
        <v>100</v>
      </c>
      <c r="I107" s="3">
        <v>0.44201299999999999</v>
      </c>
      <c r="J107" s="3">
        <v>0.36200700000000002</v>
      </c>
      <c r="K107" s="3">
        <v>1363.9</v>
      </c>
      <c r="L107" s="3">
        <v>493.7</v>
      </c>
      <c r="M107" s="3">
        <v>2.0499999999999998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5.7270000000000003E-3</v>
      </c>
      <c r="C7" s="58">
        <v>5.7099999999999998E-3</v>
      </c>
      <c r="D7" s="59">
        <v>100000</v>
      </c>
      <c r="E7" s="59">
        <v>571</v>
      </c>
      <c r="F7" s="61">
        <v>75.260000000000005</v>
      </c>
      <c r="G7" s="3" t="s">
        <v>12</v>
      </c>
      <c r="H7" s="3">
        <v>0</v>
      </c>
      <c r="I7" s="58">
        <v>4.535E-3</v>
      </c>
      <c r="J7" s="58">
        <v>4.5250000000000004E-3</v>
      </c>
      <c r="K7" s="59">
        <v>100000</v>
      </c>
      <c r="L7" s="59">
        <v>452.5</v>
      </c>
      <c r="M7" s="61">
        <v>80.010000000000005</v>
      </c>
    </row>
    <row r="8" spans="1:13" x14ac:dyDescent="0.2">
      <c r="A8" s="3">
        <v>1</v>
      </c>
      <c r="B8" s="58">
        <v>5.2300000000000003E-4</v>
      </c>
      <c r="C8" s="58">
        <v>5.22E-4</v>
      </c>
      <c r="D8" s="59">
        <v>99429</v>
      </c>
      <c r="E8" s="59">
        <v>51.9</v>
      </c>
      <c r="F8" s="61">
        <v>74.69</v>
      </c>
      <c r="G8" s="3" t="s">
        <v>12</v>
      </c>
      <c r="H8" s="3">
        <v>1</v>
      </c>
      <c r="I8" s="58">
        <v>2.33E-4</v>
      </c>
      <c r="J8" s="58">
        <v>2.33E-4</v>
      </c>
      <c r="K8" s="59">
        <v>99547.5</v>
      </c>
      <c r="L8" s="59">
        <v>23.2</v>
      </c>
      <c r="M8" s="61">
        <v>79.38</v>
      </c>
    </row>
    <row r="9" spans="1:13" x14ac:dyDescent="0.2">
      <c r="A9" s="3">
        <v>2</v>
      </c>
      <c r="B9" s="58">
        <v>2.7399999999999999E-4</v>
      </c>
      <c r="C9" s="58">
        <v>2.7399999999999999E-4</v>
      </c>
      <c r="D9" s="59">
        <v>99377</v>
      </c>
      <c r="E9" s="59">
        <v>27.2</v>
      </c>
      <c r="F9" s="61">
        <v>73.73</v>
      </c>
      <c r="G9" s="3" t="s">
        <v>12</v>
      </c>
      <c r="H9" s="3">
        <v>2</v>
      </c>
      <c r="I9" s="58">
        <v>2.05E-4</v>
      </c>
      <c r="J9" s="58">
        <v>2.05E-4</v>
      </c>
      <c r="K9" s="59">
        <v>99524.3</v>
      </c>
      <c r="L9" s="59">
        <v>20.399999999999999</v>
      </c>
      <c r="M9" s="61">
        <v>78.39</v>
      </c>
    </row>
    <row r="10" spans="1:13" x14ac:dyDescent="0.2">
      <c r="A10" s="3">
        <v>3</v>
      </c>
      <c r="B10" s="58">
        <v>1.5100000000000001E-4</v>
      </c>
      <c r="C10" s="58">
        <v>1.5100000000000001E-4</v>
      </c>
      <c r="D10" s="59">
        <v>99349.8</v>
      </c>
      <c r="E10" s="59">
        <v>15</v>
      </c>
      <c r="F10" s="61">
        <v>72.75</v>
      </c>
      <c r="G10" s="3" t="s">
        <v>12</v>
      </c>
      <c r="H10" s="3">
        <v>3</v>
      </c>
      <c r="I10" s="58">
        <v>5.8999999999999998E-5</v>
      </c>
      <c r="J10" s="58">
        <v>5.8999999999999998E-5</v>
      </c>
      <c r="K10" s="59">
        <v>99503.9</v>
      </c>
      <c r="L10" s="59">
        <v>5.9</v>
      </c>
      <c r="M10" s="61">
        <v>77.41</v>
      </c>
    </row>
    <row r="11" spans="1:13" x14ac:dyDescent="0.2">
      <c r="A11" s="3">
        <v>4</v>
      </c>
      <c r="B11" s="58">
        <v>1.84E-4</v>
      </c>
      <c r="C11" s="58">
        <v>1.84E-4</v>
      </c>
      <c r="D11" s="59">
        <v>99334.9</v>
      </c>
      <c r="E11" s="59">
        <v>18.3</v>
      </c>
      <c r="F11" s="61">
        <v>71.760000000000005</v>
      </c>
      <c r="G11" s="3" t="s">
        <v>12</v>
      </c>
      <c r="H11" s="3">
        <v>4</v>
      </c>
      <c r="I11" s="58">
        <v>1.75E-4</v>
      </c>
      <c r="J11" s="58">
        <v>1.75E-4</v>
      </c>
      <c r="K11" s="59">
        <v>99498</v>
      </c>
      <c r="L11" s="59">
        <v>17.399999999999999</v>
      </c>
      <c r="M11" s="61">
        <v>76.41</v>
      </c>
    </row>
    <row r="12" spans="1:13" x14ac:dyDescent="0.2">
      <c r="A12" s="3">
        <v>5</v>
      </c>
      <c r="B12" s="58">
        <v>1.0900000000000001E-4</v>
      </c>
      <c r="C12" s="58">
        <v>1.0900000000000001E-4</v>
      </c>
      <c r="D12" s="59">
        <v>99316.6</v>
      </c>
      <c r="E12" s="59">
        <v>10.8</v>
      </c>
      <c r="F12" s="61">
        <v>70.77</v>
      </c>
      <c r="G12" s="3" t="s">
        <v>12</v>
      </c>
      <c r="H12" s="3">
        <v>5</v>
      </c>
      <c r="I12" s="58">
        <v>9.6000000000000002E-5</v>
      </c>
      <c r="J12" s="58">
        <v>9.6000000000000002E-5</v>
      </c>
      <c r="K12" s="59">
        <v>99480.6</v>
      </c>
      <c r="L12" s="59">
        <v>9.5</v>
      </c>
      <c r="M12" s="61">
        <v>75.430000000000007</v>
      </c>
    </row>
    <row r="13" spans="1:13" x14ac:dyDescent="0.2">
      <c r="A13" s="3">
        <v>6</v>
      </c>
      <c r="B13" s="58">
        <v>1.44E-4</v>
      </c>
      <c r="C13" s="58">
        <v>1.44E-4</v>
      </c>
      <c r="D13" s="59">
        <v>99305.7</v>
      </c>
      <c r="E13" s="59">
        <v>14.3</v>
      </c>
      <c r="F13" s="61">
        <v>69.78</v>
      </c>
      <c r="G13" s="3" t="s">
        <v>12</v>
      </c>
      <c r="H13" s="3">
        <v>6</v>
      </c>
      <c r="I13" s="58">
        <v>9.5000000000000005E-5</v>
      </c>
      <c r="J13" s="58">
        <v>9.5000000000000005E-5</v>
      </c>
      <c r="K13" s="59">
        <v>99471.1</v>
      </c>
      <c r="L13" s="59">
        <v>9.4</v>
      </c>
      <c r="M13" s="61">
        <v>74.430000000000007</v>
      </c>
    </row>
    <row r="14" spans="1:13" x14ac:dyDescent="0.2">
      <c r="A14" s="3">
        <v>7</v>
      </c>
      <c r="B14" s="58">
        <v>5.3000000000000001E-5</v>
      </c>
      <c r="C14" s="58">
        <v>5.3000000000000001E-5</v>
      </c>
      <c r="D14" s="59">
        <v>99291.4</v>
      </c>
      <c r="E14" s="59">
        <v>5.3</v>
      </c>
      <c r="F14" s="61">
        <v>68.790000000000006</v>
      </c>
      <c r="G14" s="3" t="s">
        <v>12</v>
      </c>
      <c r="H14" s="3">
        <v>7</v>
      </c>
      <c r="I14" s="58">
        <v>1.4799999999999999E-4</v>
      </c>
      <c r="J14" s="58">
        <v>1.4799999999999999E-4</v>
      </c>
      <c r="K14" s="59">
        <v>99461.7</v>
      </c>
      <c r="L14" s="59">
        <v>14.7</v>
      </c>
      <c r="M14" s="61">
        <v>73.44</v>
      </c>
    </row>
    <row r="15" spans="1:13" x14ac:dyDescent="0.2">
      <c r="A15" s="3">
        <v>8</v>
      </c>
      <c r="B15" s="58">
        <v>1.7E-5</v>
      </c>
      <c r="C15" s="58">
        <v>1.7E-5</v>
      </c>
      <c r="D15" s="59">
        <v>99286.2</v>
      </c>
      <c r="E15" s="59">
        <v>1.7</v>
      </c>
      <c r="F15" s="61">
        <v>67.8</v>
      </c>
      <c r="G15" s="3" t="s">
        <v>12</v>
      </c>
      <c r="H15" s="3">
        <v>8</v>
      </c>
      <c r="I15" s="58">
        <v>1.44E-4</v>
      </c>
      <c r="J15" s="58">
        <v>1.44E-4</v>
      </c>
      <c r="K15" s="59">
        <v>99446.9</v>
      </c>
      <c r="L15" s="59">
        <v>14.3</v>
      </c>
      <c r="M15" s="61">
        <v>72.45</v>
      </c>
    </row>
    <row r="16" spans="1:13" x14ac:dyDescent="0.2">
      <c r="A16" s="3">
        <v>9</v>
      </c>
      <c r="B16" s="58">
        <v>1.01E-4</v>
      </c>
      <c r="C16" s="58">
        <v>1.01E-4</v>
      </c>
      <c r="D16" s="59">
        <v>99284.4</v>
      </c>
      <c r="E16" s="59">
        <v>10</v>
      </c>
      <c r="F16" s="61">
        <v>66.8</v>
      </c>
      <c r="G16" s="3" t="s">
        <v>12</v>
      </c>
      <c r="H16" s="3">
        <v>9</v>
      </c>
      <c r="I16" s="58">
        <v>8.7999999999999998E-5</v>
      </c>
      <c r="J16" s="58">
        <v>8.7999999999999998E-5</v>
      </c>
      <c r="K16" s="59">
        <v>99432.6</v>
      </c>
      <c r="L16" s="59">
        <v>8.6999999999999993</v>
      </c>
      <c r="M16" s="61">
        <v>71.459999999999994</v>
      </c>
    </row>
    <row r="17" spans="1:13" x14ac:dyDescent="0.2">
      <c r="A17" s="3">
        <v>10</v>
      </c>
      <c r="B17" s="58">
        <v>1.16E-4</v>
      </c>
      <c r="C17" s="58">
        <v>1.16E-4</v>
      </c>
      <c r="D17" s="59">
        <v>99274.5</v>
      </c>
      <c r="E17" s="59">
        <v>11.5</v>
      </c>
      <c r="F17" s="61">
        <v>65.8</v>
      </c>
      <c r="G17" s="3" t="s">
        <v>12</v>
      </c>
      <c r="H17" s="3">
        <v>10</v>
      </c>
      <c r="I17" s="58">
        <v>1.92E-4</v>
      </c>
      <c r="J17" s="58">
        <v>1.92E-4</v>
      </c>
      <c r="K17" s="59">
        <v>99423.9</v>
      </c>
      <c r="L17" s="59">
        <v>19.100000000000001</v>
      </c>
      <c r="M17" s="61">
        <v>70.47</v>
      </c>
    </row>
    <row r="18" spans="1:13" x14ac:dyDescent="0.2">
      <c r="A18" s="3">
        <v>11</v>
      </c>
      <c r="B18" s="58">
        <v>3.3000000000000003E-5</v>
      </c>
      <c r="C18" s="58">
        <v>3.3000000000000003E-5</v>
      </c>
      <c r="D18" s="59">
        <v>99263</v>
      </c>
      <c r="E18" s="59">
        <v>3.3</v>
      </c>
      <c r="F18" s="61">
        <v>64.81</v>
      </c>
      <c r="G18" s="3" t="s">
        <v>12</v>
      </c>
      <c r="H18" s="3">
        <v>11</v>
      </c>
      <c r="I18" s="58">
        <v>1.2300000000000001E-4</v>
      </c>
      <c r="J18" s="58">
        <v>1.2300000000000001E-4</v>
      </c>
      <c r="K18" s="59">
        <v>99404.800000000003</v>
      </c>
      <c r="L18" s="59">
        <v>12.2</v>
      </c>
      <c r="M18" s="61">
        <v>69.48</v>
      </c>
    </row>
    <row r="19" spans="1:13" x14ac:dyDescent="0.2">
      <c r="A19" s="3">
        <v>12</v>
      </c>
      <c r="B19" s="58">
        <v>8.2000000000000001E-5</v>
      </c>
      <c r="C19" s="58">
        <v>8.2000000000000001E-5</v>
      </c>
      <c r="D19" s="59">
        <v>99259.7</v>
      </c>
      <c r="E19" s="59">
        <v>8.1999999999999993</v>
      </c>
      <c r="F19" s="61">
        <v>63.81</v>
      </c>
      <c r="G19" s="3" t="s">
        <v>12</v>
      </c>
      <c r="H19" s="3">
        <v>12</v>
      </c>
      <c r="I19" s="58">
        <v>5.1999999999999997E-5</v>
      </c>
      <c r="J19" s="58">
        <v>5.1999999999999997E-5</v>
      </c>
      <c r="K19" s="59">
        <v>99392.6</v>
      </c>
      <c r="L19" s="59">
        <v>5.2</v>
      </c>
      <c r="M19" s="61">
        <v>68.489999999999995</v>
      </c>
    </row>
    <row r="20" spans="1:13" x14ac:dyDescent="0.2">
      <c r="A20" s="3">
        <v>13</v>
      </c>
      <c r="B20" s="58">
        <v>2.31E-4</v>
      </c>
      <c r="C20" s="58">
        <v>2.31E-4</v>
      </c>
      <c r="D20" s="59">
        <v>99251.5</v>
      </c>
      <c r="E20" s="59">
        <v>22.9</v>
      </c>
      <c r="F20" s="61">
        <v>62.82</v>
      </c>
      <c r="G20" s="3" t="s">
        <v>12</v>
      </c>
      <c r="H20" s="3">
        <v>13</v>
      </c>
      <c r="I20" s="58">
        <v>1.75E-4</v>
      </c>
      <c r="J20" s="58">
        <v>1.75E-4</v>
      </c>
      <c r="K20" s="59">
        <v>99387.3</v>
      </c>
      <c r="L20" s="59">
        <v>17.3</v>
      </c>
      <c r="M20" s="61">
        <v>67.489999999999995</v>
      </c>
    </row>
    <row r="21" spans="1:13" x14ac:dyDescent="0.2">
      <c r="A21" s="3">
        <v>14</v>
      </c>
      <c r="B21" s="58">
        <v>2.6800000000000001E-4</v>
      </c>
      <c r="C21" s="58">
        <v>2.6800000000000001E-4</v>
      </c>
      <c r="D21" s="59">
        <v>99228.6</v>
      </c>
      <c r="E21" s="59">
        <v>26.6</v>
      </c>
      <c r="F21" s="61">
        <v>61.83</v>
      </c>
      <c r="G21" s="3" t="s">
        <v>12</v>
      </c>
      <c r="H21" s="3">
        <v>14</v>
      </c>
      <c r="I21" s="58">
        <v>8.7999999999999998E-5</v>
      </c>
      <c r="J21" s="58">
        <v>8.7999999999999998E-5</v>
      </c>
      <c r="K21" s="59">
        <v>99370</v>
      </c>
      <c r="L21" s="59">
        <v>8.6999999999999993</v>
      </c>
      <c r="M21" s="61">
        <v>66.510000000000005</v>
      </c>
    </row>
    <row r="22" spans="1:13" x14ac:dyDescent="0.2">
      <c r="A22" s="3">
        <v>15</v>
      </c>
      <c r="B22" s="58">
        <v>1.5200000000000001E-4</v>
      </c>
      <c r="C22" s="58">
        <v>1.5200000000000001E-4</v>
      </c>
      <c r="D22" s="59">
        <v>99202</v>
      </c>
      <c r="E22" s="59">
        <v>15</v>
      </c>
      <c r="F22" s="61">
        <v>60.85</v>
      </c>
      <c r="G22" s="3" t="s">
        <v>12</v>
      </c>
      <c r="H22" s="3">
        <v>15</v>
      </c>
      <c r="I22" s="58">
        <v>1.7699999999999999E-4</v>
      </c>
      <c r="J22" s="58">
        <v>1.7699999999999999E-4</v>
      </c>
      <c r="K22" s="59">
        <v>99361.3</v>
      </c>
      <c r="L22" s="59">
        <v>17.600000000000001</v>
      </c>
      <c r="M22" s="61">
        <v>65.510000000000005</v>
      </c>
    </row>
    <row r="23" spans="1:13" x14ac:dyDescent="0.2">
      <c r="A23" s="3">
        <v>16</v>
      </c>
      <c r="B23" s="58">
        <v>3.6099999999999999E-4</v>
      </c>
      <c r="C23" s="58">
        <v>3.6099999999999999E-4</v>
      </c>
      <c r="D23" s="59">
        <v>99187</v>
      </c>
      <c r="E23" s="59">
        <v>35.799999999999997</v>
      </c>
      <c r="F23" s="61">
        <v>59.86</v>
      </c>
      <c r="G23" s="3" t="s">
        <v>12</v>
      </c>
      <c r="H23" s="3">
        <v>16</v>
      </c>
      <c r="I23" s="58">
        <v>1.6200000000000001E-4</v>
      </c>
      <c r="J23" s="58">
        <v>1.6200000000000001E-4</v>
      </c>
      <c r="K23" s="59">
        <v>99343.7</v>
      </c>
      <c r="L23" s="59">
        <v>16.100000000000001</v>
      </c>
      <c r="M23" s="61">
        <v>64.52</v>
      </c>
    </row>
    <row r="24" spans="1:13" x14ac:dyDescent="0.2">
      <c r="A24" s="3">
        <v>17</v>
      </c>
      <c r="B24" s="58">
        <v>6.6699999999999995E-4</v>
      </c>
      <c r="C24" s="58">
        <v>6.6699999999999995E-4</v>
      </c>
      <c r="D24" s="59">
        <v>99151.2</v>
      </c>
      <c r="E24" s="59">
        <v>66.2</v>
      </c>
      <c r="F24" s="61">
        <v>58.88</v>
      </c>
      <c r="G24" s="3" t="s">
        <v>12</v>
      </c>
      <c r="H24" s="3">
        <v>17</v>
      </c>
      <c r="I24" s="58">
        <v>1.45E-4</v>
      </c>
      <c r="J24" s="58">
        <v>1.45E-4</v>
      </c>
      <c r="K24" s="59">
        <v>99327.5</v>
      </c>
      <c r="L24" s="59">
        <v>14.4</v>
      </c>
      <c r="M24" s="61">
        <v>63.53</v>
      </c>
    </row>
    <row r="25" spans="1:13" x14ac:dyDescent="0.2">
      <c r="A25" s="3">
        <v>18</v>
      </c>
      <c r="B25" s="58">
        <v>9.5299999999999996E-4</v>
      </c>
      <c r="C25" s="58">
        <v>9.5299999999999996E-4</v>
      </c>
      <c r="D25" s="59">
        <v>99085.1</v>
      </c>
      <c r="E25" s="59">
        <v>94.4</v>
      </c>
      <c r="F25" s="61">
        <v>57.92</v>
      </c>
      <c r="G25" s="3" t="s">
        <v>12</v>
      </c>
      <c r="H25" s="3">
        <v>18</v>
      </c>
      <c r="I25" s="58">
        <v>4.0700000000000003E-4</v>
      </c>
      <c r="J25" s="58">
        <v>4.0700000000000003E-4</v>
      </c>
      <c r="K25" s="59">
        <v>99313.1</v>
      </c>
      <c r="L25" s="59">
        <v>40.4</v>
      </c>
      <c r="M25" s="61">
        <v>62.54</v>
      </c>
    </row>
    <row r="26" spans="1:13" x14ac:dyDescent="0.2">
      <c r="A26" s="3">
        <v>19</v>
      </c>
      <c r="B26" s="58">
        <v>1.101E-3</v>
      </c>
      <c r="C26" s="58">
        <v>1.1000000000000001E-3</v>
      </c>
      <c r="D26" s="59">
        <v>98990.7</v>
      </c>
      <c r="E26" s="59">
        <v>108.9</v>
      </c>
      <c r="F26" s="61">
        <v>56.97</v>
      </c>
      <c r="G26" s="3" t="s">
        <v>12</v>
      </c>
      <c r="H26" s="3">
        <v>19</v>
      </c>
      <c r="I26" s="58">
        <v>2.34E-4</v>
      </c>
      <c r="J26" s="58">
        <v>2.34E-4</v>
      </c>
      <c r="K26" s="59">
        <v>99272.7</v>
      </c>
      <c r="L26" s="59">
        <v>23.2</v>
      </c>
      <c r="M26" s="61">
        <v>61.57</v>
      </c>
    </row>
    <row r="27" spans="1:13" x14ac:dyDescent="0.2">
      <c r="A27" s="3">
        <v>20</v>
      </c>
      <c r="B27" s="58">
        <v>9.2699999999999998E-4</v>
      </c>
      <c r="C27" s="58">
        <v>9.2599999999999996E-4</v>
      </c>
      <c r="D27" s="59">
        <v>98881.8</v>
      </c>
      <c r="E27" s="59">
        <v>91.6</v>
      </c>
      <c r="F27" s="61">
        <v>56.04</v>
      </c>
      <c r="G27" s="3" t="s">
        <v>12</v>
      </c>
      <c r="H27" s="3">
        <v>20</v>
      </c>
      <c r="I27" s="58">
        <v>3.48E-4</v>
      </c>
      <c r="J27" s="58">
        <v>3.48E-4</v>
      </c>
      <c r="K27" s="59">
        <v>99249.5</v>
      </c>
      <c r="L27" s="59">
        <v>34.5</v>
      </c>
      <c r="M27" s="61">
        <v>60.58</v>
      </c>
    </row>
    <row r="28" spans="1:13" x14ac:dyDescent="0.2">
      <c r="A28" s="3">
        <v>21</v>
      </c>
      <c r="B28" s="58">
        <v>1.1900000000000001E-3</v>
      </c>
      <c r="C28" s="58">
        <v>1.189E-3</v>
      </c>
      <c r="D28" s="59">
        <v>98790.2</v>
      </c>
      <c r="E28" s="59">
        <v>117.5</v>
      </c>
      <c r="F28" s="61">
        <v>55.09</v>
      </c>
      <c r="G28" s="3" t="s">
        <v>12</v>
      </c>
      <c r="H28" s="3">
        <v>21</v>
      </c>
      <c r="I28" s="58">
        <v>3.2400000000000001E-4</v>
      </c>
      <c r="J28" s="58">
        <v>3.2400000000000001E-4</v>
      </c>
      <c r="K28" s="59">
        <v>99215</v>
      </c>
      <c r="L28" s="59">
        <v>32.200000000000003</v>
      </c>
      <c r="M28" s="61">
        <v>59.6</v>
      </c>
    </row>
    <row r="29" spans="1:13" x14ac:dyDescent="0.2">
      <c r="A29" s="3">
        <v>22</v>
      </c>
      <c r="B29" s="58">
        <v>8.1400000000000005E-4</v>
      </c>
      <c r="C29" s="58">
        <v>8.1400000000000005E-4</v>
      </c>
      <c r="D29" s="59">
        <v>98672.7</v>
      </c>
      <c r="E29" s="59">
        <v>80.3</v>
      </c>
      <c r="F29" s="61">
        <v>54.15</v>
      </c>
      <c r="G29" s="3" t="s">
        <v>12</v>
      </c>
      <c r="H29" s="3">
        <v>22</v>
      </c>
      <c r="I29" s="58">
        <v>4.0999999999999999E-4</v>
      </c>
      <c r="J29" s="58">
        <v>4.0999999999999999E-4</v>
      </c>
      <c r="K29" s="59">
        <v>99182.8</v>
      </c>
      <c r="L29" s="59">
        <v>40.6</v>
      </c>
      <c r="M29" s="61">
        <v>58.62</v>
      </c>
    </row>
    <row r="30" spans="1:13" x14ac:dyDescent="0.2">
      <c r="A30" s="3">
        <v>23</v>
      </c>
      <c r="B30" s="58">
        <v>9.5E-4</v>
      </c>
      <c r="C30" s="58">
        <v>9.5E-4</v>
      </c>
      <c r="D30" s="59">
        <v>98592.4</v>
      </c>
      <c r="E30" s="59">
        <v>93.7</v>
      </c>
      <c r="F30" s="61">
        <v>53.2</v>
      </c>
      <c r="G30" s="3" t="s">
        <v>12</v>
      </c>
      <c r="H30" s="3">
        <v>23</v>
      </c>
      <c r="I30" s="58">
        <v>4.46E-4</v>
      </c>
      <c r="J30" s="58">
        <v>4.4499999999999997E-4</v>
      </c>
      <c r="K30" s="59">
        <v>99142.1</v>
      </c>
      <c r="L30" s="59">
        <v>44.2</v>
      </c>
      <c r="M30" s="61">
        <v>57.65</v>
      </c>
    </row>
    <row r="31" spans="1:13" x14ac:dyDescent="0.2">
      <c r="A31" s="3">
        <v>24</v>
      </c>
      <c r="B31" s="58">
        <v>1.101E-3</v>
      </c>
      <c r="C31" s="58">
        <v>1.1000000000000001E-3</v>
      </c>
      <c r="D31" s="59">
        <v>98498.8</v>
      </c>
      <c r="E31" s="59">
        <v>108.3</v>
      </c>
      <c r="F31" s="61">
        <v>52.25</v>
      </c>
      <c r="G31" s="3" t="s">
        <v>12</v>
      </c>
      <c r="H31" s="3">
        <v>24</v>
      </c>
      <c r="I31" s="58">
        <v>2.41E-4</v>
      </c>
      <c r="J31" s="58">
        <v>2.41E-4</v>
      </c>
      <c r="K31" s="59">
        <v>99098</v>
      </c>
      <c r="L31" s="59">
        <v>23.9</v>
      </c>
      <c r="M31" s="61">
        <v>56.67</v>
      </c>
    </row>
    <row r="32" spans="1:13" x14ac:dyDescent="0.2">
      <c r="A32" s="3">
        <v>25</v>
      </c>
      <c r="B32" s="58">
        <v>1.1100000000000001E-3</v>
      </c>
      <c r="C32" s="58">
        <v>1.109E-3</v>
      </c>
      <c r="D32" s="59">
        <v>98390.399999999994</v>
      </c>
      <c r="E32" s="59">
        <v>109.1</v>
      </c>
      <c r="F32" s="61">
        <v>51.3</v>
      </c>
      <c r="G32" s="3" t="s">
        <v>12</v>
      </c>
      <c r="H32" s="3">
        <v>25</v>
      </c>
      <c r="I32" s="58">
        <v>3.9100000000000002E-4</v>
      </c>
      <c r="J32" s="58">
        <v>3.9100000000000002E-4</v>
      </c>
      <c r="K32" s="59">
        <v>99074.1</v>
      </c>
      <c r="L32" s="59">
        <v>38.700000000000003</v>
      </c>
      <c r="M32" s="61">
        <v>55.69</v>
      </c>
    </row>
    <row r="33" spans="1:13" x14ac:dyDescent="0.2">
      <c r="A33" s="3">
        <v>26</v>
      </c>
      <c r="B33" s="58">
        <v>9.8400000000000007E-4</v>
      </c>
      <c r="C33" s="58">
        <v>9.8299999999999993E-4</v>
      </c>
      <c r="D33" s="59">
        <v>98281.3</v>
      </c>
      <c r="E33" s="59">
        <v>96.6</v>
      </c>
      <c r="F33" s="61">
        <v>50.36</v>
      </c>
      <c r="G33" s="3" t="s">
        <v>12</v>
      </c>
      <c r="H33" s="3">
        <v>26</v>
      </c>
      <c r="I33" s="58">
        <v>2.31E-4</v>
      </c>
      <c r="J33" s="58">
        <v>2.31E-4</v>
      </c>
      <c r="K33" s="59">
        <v>99035.4</v>
      </c>
      <c r="L33" s="59">
        <v>22.9</v>
      </c>
      <c r="M33" s="61">
        <v>54.71</v>
      </c>
    </row>
    <row r="34" spans="1:13" x14ac:dyDescent="0.2">
      <c r="A34" s="3">
        <v>27</v>
      </c>
      <c r="B34" s="58">
        <v>1.1540000000000001E-3</v>
      </c>
      <c r="C34" s="58">
        <v>1.1529999999999999E-3</v>
      </c>
      <c r="D34" s="59">
        <v>98184.7</v>
      </c>
      <c r="E34" s="59">
        <v>113.2</v>
      </c>
      <c r="F34" s="61">
        <v>49.41</v>
      </c>
      <c r="G34" s="3" t="s">
        <v>12</v>
      </c>
      <c r="H34" s="3">
        <v>27</v>
      </c>
      <c r="I34" s="58">
        <v>2.9799999999999998E-4</v>
      </c>
      <c r="J34" s="58">
        <v>2.9799999999999998E-4</v>
      </c>
      <c r="K34" s="59">
        <v>99012.5</v>
      </c>
      <c r="L34" s="59">
        <v>29.5</v>
      </c>
      <c r="M34" s="61">
        <v>53.72</v>
      </c>
    </row>
    <row r="35" spans="1:13" x14ac:dyDescent="0.2">
      <c r="A35" s="3">
        <v>28</v>
      </c>
      <c r="B35" s="58">
        <v>1.17E-3</v>
      </c>
      <c r="C35" s="58">
        <v>1.1689999999999999E-3</v>
      </c>
      <c r="D35" s="59">
        <v>98071.5</v>
      </c>
      <c r="E35" s="59">
        <v>114.6</v>
      </c>
      <c r="F35" s="61">
        <v>48.46</v>
      </c>
      <c r="G35" s="3" t="s">
        <v>12</v>
      </c>
      <c r="H35" s="3">
        <v>28</v>
      </c>
      <c r="I35" s="58">
        <v>2.42E-4</v>
      </c>
      <c r="J35" s="58">
        <v>2.42E-4</v>
      </c>
      <c r="K35" s="59">
        <v>98983</v>
      </c>
      <c r="L35" s="59">
        <v>23.9</v>
      </c>
      <c r="M35" s="61">
        <v>52.74</v>
      </c>
    </row>
    <row r="36" spans="1:13" x14ac:dyDescent="0.2">
      <c r="A36" s="3">
        <v>29</v>
      </c>
      <c r="B36" s="58">
        <v>1.16E-3</v>
      </c>
      <c r="C36" s="58">
        <v>1.16E-3</v>
      </c>
      <c r="D36" s="59">
        <v>97956.800000000003</v>
      </c>
      <c r="E36" s="59">
        <v>113.6</v>
      </c>
      <c r="F36" s="61">
        <v>47.52</v>
      </c>
      <c r="G36" s="3" t="s">
        <v>12</v>
      </c>
      <c r="H36" s="3">
        <v>29</v>
      </c>
      <c r="I36" s="58">
        <v>3.3300000000000002E-4</v>
      </c>
      <c r="J36" s="58">
        <v>3.3300000000000002E-4</v>
      </c>
      <c r="K36" s="59">
        <v>98959</v>
      </c>
      <c r="L36" s="59">
        <v>32.9</v>
      </c>
      <c r="M36" s="61">
        <v>51.75</v>
      </c>
    </row>
    <row r="37" spans="1:13" x14ac:dyDescent="0.2">
      <c r="A37" s="3">
        <v>30</v>
      </c>
      <c r="B37" s="58">
        <v>1.1620000000000001E-3</v>
      </c>
      <c r="C37" s="58">
        <v>1.1609999999999999E-3</v>
      </c>
      <c r="D37" s="59">
        <v>97843.199999999997</v>
      </c>
      <c r="E37" s="59">
        <v>113.6</v>
      </c>
      <c r="F37" s="61">
        <v>46.58</v>
      </c>
      <c r="G37" s="3" t="s">
        <v>12</v>
      </c>
      <c r="H37" s="3">
        <v>30</v>
      </c>
      <c r="I37" s="58">
        <v>7.1000000000000002E-4</v>
      </c>
      <c r="J37" s="58">
        <v>7.1000000000000002E-4</v>
      </c>
      <c r="K37" s="59">
        <v>98926.1</v>
      </c>
      <c r="L37" s="59">
        <v>70.2</v>
      </c>
      <c r="M37" s="61">
        <v>50.77</v>
      </c>
    </row>
    <row r="38" spans="1:13" x14ac:dyDescent="0.2">
      <c r="A38" s="3">
        <v>31</v>
      </c>
      <c r="B38" s="58">
        <v>9.7900000000000005E-4</v>
      </c>
      <c r="C38" s="58">
        <v>9.7799999999999992E-4</v>
      </c>
      <c r="D38" s="59">
        <v>97729.600000000006</v>
      </c>
      <c r="E38" s="59">
        <v>95.6</v>
      </c>
      <c r="F38" s="61">
        <v>45.63</v>
      </c>
      <c r="G38" s="3" t="s">
        <v>12</v>
      </c>
      <c r="H38" s="3">
        <v>31</v>
      </c>
      <c r="I38" s="58">
        <v>6.2600000000000004E-4</v>
      </c>
      <c r="J38" s="58">
        <v>6.2600000000000004E-4</v>
      </c>
      <c r="K38" s="59">
        <v>98855.9</v>
      </c>
      <c r="L38" s="59">
        <v>61.9</v>
      </c>
      <c r="M38" s="61">
        <v>49.8</v>
      </c>
    </row>
    <row r="39" spans="1:13" x14ac:dyDescent="0.2">
      <c r="A39" s="3">
        <v>32</v>
      </c>
      <c r="B39" s="58">
        <v>1.338E-3</v>
      </c>
      <c r="C39" s="58">
        <v>1.3370000000000001E-3</v>
      </c>
      <c r="D39" s="59">
        <v>97634</v>
      </c>
      <c r="E39" s="59">
        <v>130.5</v>
      </c>
      <c r="F39" s="61">
        <v>44.67</v>
      </c>
      <c r="G39" s="3" t="s">
        <v>12</v>
      </c>
      <c r="H39" s="3">
        <v>32</v>
      </c>
      <c r="I39" s="58">
        <v>4.55E-4</v>
      </c>
      <c r="J39" s="58">
        <v>4.55E-4</v>
      </c>
      <c r="K39" s="59">
        <v>98794</v>
      </c>
      <c r="L39" s="59">
        <v>45</v>
      </c>
      <c r="M39" s="61">
        <v>48.83</v>
      </c>
    </row>
    <row r="40" spans="1:13" x14ac:dyDescent="0.2">
      <c r="A40" s="3">
        <v>33</v>
      </c>
      <c r="B40" s="58">
        <v>1.678E-3</v>
      </c>
      <c r="C40" s="58">
        <v>1.6770000000000001E-3</v>
      </c>
      <c r="D40" s="59">
        <v>97503.5</v>
      </c>
      <c r="E40" s="59">
        <v>163.5</v>
      </c>
      <c r="F40" s="61">
        <v>43.73</v>
      </c>
      <c r="G40" s="3" t="s">
        <v>12</v>
      </c>
      <c r="H40" s="3">
        <v>33</v>
      </c>
      <c r="I40" s="58">
        <v>6.8599999999999998E-4</v>
      </c>
      <c r="J40" s="58">
        <v>6.8499999999999995E-4</v>
      </c>
      <c r="K40" s="59">
        <v>98749</v>
      </c>
      <c r="L40" s="59">
        <v>67.7</v>
      </c>
      <c r="M40" s="61">
        <v>47.85</v>
      </c>
    </row>
    <row r="41" spans="1:13" x14ac:dyDescent="0.2">
      <c r="A41" s="3">
        <v>34</v>
      </c>
      <c r="B41" s="58">
        <v>1.3450000000000001E-3</v>
      </c>
      <c r="C41" s="58">
        <v>1.3450000000000001E-3</v>
      </c>
      <c r="D41" s="59">
        <v>97340</v>
      </c>
      <c r="E41" s="59">
        <v>130.9</v>
      </c>
      <c r="F41" s="61">
        <v>42.81</v>
      </c>
      <c r="G41" s="3" t="s">
        <v>12</v>
      </c>
      <c r="H41" s="3">
        <v>34</v>
      </c>
      <c r="I41" s="58">
        <v>6.3100000000000005E-4</v>
      </c>
      <c r="J41" s="58">
        <v>6.3000000000000003E-4</v>
      </c>
      <c r="K41" s="59">
        <v>98681.4</v>
      </c>
      <c r="L41" s="59">
        <v>62.2</v>
      </c>
      <c r="M41" s="61">
        <v>46.89</v>
      </c>
    </row>
    <row r="42" spans="1:13" x14ac:dyDescent="0.2">
      <c r="A42" s="3">
        <v>35</v>
      </c>
      <c r="B42" s="58">
        <v>1.5510000000000001E-3</v>
      </c>
      <c r="C42" s="58">
        <v>1.5499999999999999E-3</v>
      </c>
      <c r="D42" s="59">
        <v>97209.1</v>
      </c>
      <c r="E42" s="59">
        <v>150.69999999999999</v>
      </c>
      <c r="F42" s="61">
        <v>41.86</v>
      </c>
      <c r="G42" s="3" t="s">
        <v>12</v>
      </c>
      <c r="H42" s="3">
        <v>35</v>
      </c>
      <c r="I42" s="58">
        <v>8.0500000000000005E-4</v>
      </c>
      <c r="J42" s="58">
        <v>8.0500000000000005E-4</v>
      </c>
      <c r="K42" s="59">
        <v>98619.199999999997</v>
      </c>
      <c r="L42" s="59">
        <v>79.400000000000006</v>
      </c>
      <c r="M42" s="61">
        <v>45.92</v>
      </c>
    </row>
    <row r="43" spans="1:13" x14ac:dyDescent="0.2">
      <c r="A43" s="3">
        <v>36</v>
      </c>
      <c r="B43" s="58">
        <v>1.3359999999999999E-3</v>
      </c>
      <c r="C43" s="58">
        <v>1.335E-3</v>
      </c>
      <c r="D43" s="59">
        <v>97058.4</v>
      </c>
      <c r="E43" s="59">
        <v>129.6</v>
      </c>
      <c r="F43" s="61">
        <v>40.93</v>
      </c>
      <c r="G43" s="3" t="s">
        <v>12</v>
      </c>
      <c r="H43" s="3">
        <v>36</v>
      </c>
      <c r="I43" s="58">
        <v>7.7899999999999996E-4</v>
      </c>
      <c r="J43" s="58">
        <v>7.7899999999999996E-4</v>
      </c>
      <c r="K43" s="59">
        <v>98539.8</v>
      </c>
      <c r="L43" s="59">
        <v>76.8</v>
      </c>
      <c r="M43" s="61">
        <v>44.95</v>
      </c>
    </row>
    <row r="44" spans="1:13" x14ac:dyDescent="0.2">
      <c r="A44" s="3">
        <v>37</v>
      </c>
      <c r="B44" s="58">
        <v>1.4809999999999999E-3</v>
      </c>
      <c r="C44" s="58">
        <v>1.48E-3</v>
      </c>
      <c r="D44" s="59">
        <v>96928.8</v>
      </c>
      <c r="E44" s="59">
        <v>143.4</v>
      </c>
      <c r="F44" s="61">
        <v>39.979999999999997</v>
      </c>
      <c r="G44" s="3" t="s">
        <v>12</v>
      </c>
      <c r="H44" s="3">
        <v>37</v>
      </c>
      <c r="I44" s="58">
        <v>8.8000000000000003E-4</v>
      </c>
      <c r="J44" s="58">
        <v>8.7900000000000001E-4</v>
      </c>
      <c r="K44" s="59">
        <v>98463</v>
      </c>
      <c r="L44" s="59">
        <v>86.6</v>
      </c>
      <c r="M44" s="61">
        <v>43.99</v>
      </c>
    </row>
    <row r="45" spans="1:13" x14ac:dyDescent="0.2">
      <c r="A45" s="3">
        <v>38</v>
      </c>
      <c r="B45" s="58">
        <v>1.3910000000000001E-3</v>
      </c>
      <c r="C45" s="58">
        <v>1.39E-3</v>
      </c>
      <c r="D45" s="59">
        <v>96785.4</v>
      </c>
      <c r="E45" s="59">
        <v>134.5</v>
      </c>
      <c r="F45" s="61">
        <v>39.04</v>
      </c>
      <c r="G45" s="3" t="s">
        <v>12</v>
      </c>
      <c r="H45" s="3">
        <v>38</v>
      </c>
      <c r="I45" s="58">
        <v>8.4000000000000003E-4</v>
      </c>
      <c r="J45" s="58">
        <v>8.4000000000000003E-4</v>
      </c>
      <c r="K45" s="59">
        <v>98376.5</v>
      </c>
      <c r="L45" s="59">
        <v>82.6</v>
      </c>
      <c r="M45" s="61">
        <v>43.02</v>
      </c>
    </row>
    <row r="46" spans="1:13" x14ac:dyDescent="0.2">
      <c r="A46" s="3">
        <v>39</v>
      </c>
      <c r="B46" s="58">
        <v>1.903E-3</v>
      </c>
      <c r="C46" s="58">
        <v>1.902E-3</v>
      </c>
      <c r="D46" s="59">
        <v>96650.9</v>
      </c>
      <c r="E46" s="59">
        <v>183.8</v>
      </c>
      <c r="F46" s="61">
        <v>38.090000000000003</v>
      </c>
      <c r="G46" s="3" t="s">
        <v>12</v>
      </c>
      <c r="H46" s="3">
        <v>39</v>
      </c>
      <c r="I46" s="58">
        <v>9.7799999999999992E-4</v>
      </c>
      <c r="J46" s="58">
        <v>9.7799999999999992E-4</v>
      </c>
      <c r="K46" s="59">
        <v>98293.8</v>
      </c>
      <c r="L46" s="59">
        <v>96.1</v>
      </c>
      <c r="M46" s="61">
        <v>42.06</v>
      </c>
    </row>
    <row r="47" spans="1:13" x14ac:dyDescent="0.2">
      <c r="A47" s="3">
        <v>40</v>
      </c>
      <c r="B47" s="58">
        <v>1.9629999999999999E-3</v>
      </c>
      <c r="C47" s="58">
        <v>1.9610000000000001E-3</v>
      </c>
      <c r="D47" s="59">
        <v>96467.1</v>
      </c>
      <c r="E47" s="59">
        <v>189.2</v>
      </c>
      <c r="F47" s="61">
        <v>37.159999999999997</v>
      </c>
      <c r="G47" s="3" t="s">
        <v>12</v>
      </c>
      <c r="H47" s="3">
        <v>40</v>
      </c>
      <c r="I47" s="58">
        <v>1.23E-3</v>
      </c>
      <c r="J47" s="58">
        <v>1.2290000000000001E-3</v>
      </c>
      <c r="K47" s="59">
        <v>98197.7</v>
      </c>
      <c r="L47" s="59">
        <v>120.7</v>
      </c>
      <c r="M47" s="61">
        <v>41.1</v>
      </c>
    </row>
    <row r="48" spans="1:13" x14ac:dyDescent="0.2">
      <c r="A48" s="3">
        <v>41</v>
      </c>
      <c r="B48" s="58">
        <v>1.8749999999999999E-3</v>
      </c>
      <c r="C48" s="58">
        <v>1.8730000000000001E-3</v>
      </c>
      <c r="D48" s="59">
        <v>96277.9</v>
      </c>
      <c r="E48" s="59">
        <v>180.3</v>
      </c>
      <c r="F48" s="61">
        <v>36.24</v>
      </c>
      <c r="G48" s="3" t="s">
        <v>12</v>
      </c>
      <c r="H48" s="3">
        <v>41</v>
      </c>
      <c r="I48" s="58">
        <v>1.2099999999999999E-3</v>
      </c>
      <c r="J48" s="58">
        <v>1.2099999999999999E-3</v>
      </c>
      <c r="K48" s="59">
        <v>98077</v>
      </c>
      <c r="L48" s="59">
        <v>118.6</v>
      </c>
      <c r="M48" s="61">
        <v>40.15</v>
      </c>
    </row>
    <row r="49" spans="1:13" x14ac:dyDescent="0.2">
      <c r="A49" s="3">
        <v>42</v>
      </c>
      <c r="B49" s="58">
        <v>2.0089999999999999E-3</v>
      </c>
      <c r="C49" s="58">
        <v>2.0070000000000001E-3</v>
      </c>
      <c r="D49" s="59">
        <v>96097.600000000006</v>
      </c>
      <c r="E49" s="59">
        <v>192.9</v>
      </c>
      <c r="F49" s="61">
        <v>35.299999999999997</v>
      </c>
      <c r="G49" s="3" t="s">
        <v>12</v>
      </c>
      <c r="H49" s="3">
        <v>42</v>
      </c>
      <c r="I49" s="58">
        <v>1.201E-3</v>
      </c>
      <c r="J49" s="58">
        <v>1.1999999999999999E-3</v>
      </c>
      <c r="K49" s="59">
        <v>97958.399999999994</v>
      </c>
      <c r="L49" s="59">
        <v>117.6</v>
      </c>
      <c r="M49" s="61">
        <v>39.200000000000003</v>
      </c>
    </row>
    <row r="50" spans="1:13" x14ac:dyDescent="0.2">
      <c r="A50" s="3">
        <v>43</v>
      </c>
      <c r="B50" s="58">
        <v>2.2409999999999999E-3</v>
      </c>
      <c r="C50" s="58">
        <v>2.2390000000000001E-3</v>
      </c>
      <c r="D50" s="59">
        <v>95904.8</v>
      </c>
      <c r="E50" s="59">
        <v>214.7</v>
      </c>
      <c r="F50" s="61">
        <v>34.369999999999997</v>
      </c>
      <c r="G50" s="3" t="s">
        <v>12</v>
      </c>
      <c r="H50" s="3">
        <v>43</v>
      </c>
      <c r="I50" s="58">
        <v>1.552E-3</v>
      </c>
      <c r="J50" s="58">
        <v>1.5499999999999999E-3</v>
      </c>
      <c r="K50" s="59">
        <v>97840.8</v>
      </c>
      <c r="L50" s="59">
        <v>151.69999999999999</v>
      </c>
      <c r="M50" s="61">
        <v>38.25</v>
      </c>
    </row>
    <row r="51" spans="1:13" x14ac:dyDescent="0.2">
      <c r="A51" s="3">
        <v>44</v>
      </c>
      <c r="B51" s="58">
        <v>2.2550000000000001E-3</v>
      </c>
      <c r="C51" s="58">
        <v>2.2520000000000001E-3</v>
      </c>
      <c r="D51" s="59">
        <v>95690.1</v>
      </c>
      <c r="E51" s="59">
        <v>215.5</v>
      </c>
      <c r="F51" s="61">
        <v>33.450000000000003</v>
      </c>
      <c r="G51" s="3" t="s">
        <v>12</v>
      </c>
      <c r="H51" s="3">
        <v>44</v>
      </c>
      <c r="I51" s="58">
        <v>1.482E-3</v>
      </c>
      <c r="J51" s="58">
        <v>1.48E-3</v>
      </c>
      <c r="K51" s="59">
        <v>97689.1</v>
      </c>
      <c r="L51" s="59">
        <v>144.6</v>
      </c>
      <c r="M51" s="61">
        <v>37.299999999999997</v>
      </c>
    </row>
    <row r="52" spans="1:13" x14ac:dyDescent="0.2">
      <c r="A52" s="3">
        <v>45</v>
      </c>
      <c r="B52" s="58">
        <v>2.4109999999999999E-3</v>
      </c>
      <c r="C52" s="58">
        <v>2.408E-3</v>
      </c>
      <c r="D52" s="59">
        <v>95474.5</v>
      </c>
      <c r="E52" s="59">
        <v>229.9</v>
      </c>
      <c r="F52" s="61">
        <v>32.520000000000003</v>
      </c>
      <c r="G52" s="3" t="s">
        <v>12</v>
      </c>
      <c r="H52" s="3">
        <v>45</v>
      </c>
      <c r="I52" s="58">
        <v>1.487E-3</v>
      </c>
      <c r="J52" s="58">
        <v>1.4859999999999999E-3</v>
      </c>
      <c r="K52" s="59">
        <v>97544.5</v>
      </c>
      <c r="L52" s="59">
        <v>144.9</v>
      </c>
      <c r="M52" s="61">
        <v>36.36</v>
      </c>
    </row>
    <row r="53" spans="1:13" x14ac:dyDescent="0.2">
      <c r="A53" s="3">
        <v>46</v>
      </c>
      <c r="B53" s="58">
        <v>2.588E-3</v>
      </c>
      <c r="C53" s="58">
        <v>2.5850000000000001E-3</v>
      </c>
      <c r="D53" s="59">
        <v>95244.7</v>
      </c>
      <c r="E53" s="59">
        <v>246.2</v>
      </c>
      <c r="F53" s="61">
        <v>31.6</v>
      </c>
      <c r="G53" s="3" t="s">
        <v>12</v>
      </c>
      <c r="H53" s="3">
        <v>46</v>
      </c>
      <c r="I53" s="58">
        <v>2.3E-3</v>
      </c>
      <c r="J53" s="58">
        <v>2.297E-3</v>
      </c>
      <c r="K53" s="59">
        <v>97399.6</v>
      </c>
      <c r="L53" s="59">
        <v>223.7</v>
      </c>
      <c r="M53" s="61">
        <v>35.409999999999997</v>
      </c>
    </row>
    <row r="54" spans="1:13" x14ac:dyDescent="0.2">
      <c r="A54" s="3">
        <v>47</v>
      </c>
      <c r="B54" s="58">
        <v>3.1740000000000002E-3</v>
      </c>
      <c r="C54" s="58">
        <v>3.1689999999999999E-3</v>
      </c>
      <c r="D54" s="59">
        <v>94998.5</v>
      </c>
      <c r="E54" s="59">
        <v>301</v>
      </c>
      <c r="F54" s="61">
        <v>30.68</v>
      </c>
      <c r="G54" s="3" t="s">
        <v>12</v>
      </c>
      <c r="H54" s="3">
        <v>47</v>
      </c>
      <c r="I54" s="58">
        <v>2.163E-3</v>
      </c>
      <c r="J54" s="58">
        <v>2.16E-3</v>
      </c>
      <c r="K54" s="59">
        <v>97175.9</v>
      </c>
      <c r="L54" s="59">
        <v>209.9</v>
      </c>
      <c r="M54" s="61">
        <v>34.49</v>
      </c>
    </row>
    <row r="55" spans="1:13" x14ac:dyDescent="0.2">
      <c r="A55" s="3">
        <v>48</v>
      </c>
      <c r="B55" s="58">
        <v>3.3340000000000002E-3</v>
      </c>
      <c r="C55" s="58">
        <v>3.3289999999999999E-3</v>
      </c>
      <c r="D55" s="59">
        <v>94697.5</v>
      </c>
      <c r="E55" s="59">
        <v>315.2</v>
      </c>
      <c r="F55" s="61">
        <v>29.78</v>
      </c>
      <c r="G55" s="3" t="s">
        <v>12</v>
      </c>
      <c r="H55" s="3">
        <v>48</v>
      </c>
      <c r="I55" s="58">
        <v>2.2850000000000001E-3</v>
      </c>
      <c r="J55" s="58">
        <v>2.2820000000000002E-3</v>
      </c>
      <c r="K55" s="59">
        <v>96965.9</v>
      </c>
      <c r="L55" s="59">
        <v>221.3</v>
      </c>
      <c r="M55" s="61">
        <v>33.57</v>
      </c>
    </row>
    <row r="56" spans="1:13" x14ac:dyDescent="0.2">
      <c r="A56" s="3">
        <v>49</v>
      </c>
      <c r="B56" s="58">
        <v>3.6110000000000001E-3</v>
      </c>
      <c r="C56" s="58">
        <v>3.6050000000000001E-3</v>
      </c>
      <c r="D56" s="59">
        <v>94382.2</v>
      </c>
      <c r="E56" s="59">
        <v>340.2</v>
      </c>
      <c r="F56" s="61">
        <v>28.88</v>
      </c>
      <c r="G56" s="3" t="s">
        <v>12</v>
      </c>
      <c r="H56" s="3">
        <v>49</v>
      </c>
      <c r="I56" s="58">
        <v>2.6059999999999998E-3</v>
      </c>
      <c r="J56" s="58">
        <v>2.6020000000000001E-3</v>
      </c>
      <c r="K56" s="59">
        <v>96744.7</v>
      </c>
      <c r="L56" s="59">
        <v>251.8</v>
      </c>
      <c r="M56" s="61">
        <v>32.64</v>
      </c>
    </row>
    <row r="57" spans="1:13" x14ac:dyDescent="0.2">
      <c r="A57" s="3">
        <v>50</v>
      </c>
      <c r="B57" s="58">
        <v>4.4970000000000001E-3</v>
      </c>
      <c r="C57" s="58">
        <v>4.4869999999999997E-3</v>
      </c>
      <c r="D57" s="59">
        <v>94042</v>
      </c>
      <c r="E57" s="59">
        <v>421.9</v>
      </c>
      <c r="F57" s="61">
        <v>27.98</v>
      </c>
      <c r="G57" s="3" t="s">
        <v>12</v>
      </c>
      <c r="H57" s="3">
        <v>50</v>
      </c>
      <c r="I57" s="58">
        <v>2.287E-3</v>
      </c>
      <c r="J57" s="58">
        <v>2.284E-3</v>
      </c>
      <c r="K57" s="59">
        <v>96492.9</v>
      </c>
      <c r="L57" s="59">
        <v>220.4</v>
      </c>
      <c r="M57" s="61">
        <v>31.73</v>
      </c>
    </row>
    <row r="58" spans="1:13" x14ac:dyDescent="0.2">
      <c r="A58" s="3">
        <v>51</v>
      </c>
      <c r="B58" s="58">
        <v>3.8899999999999998E-3</v>
      </c>
      <c r="C58" s="58">
        <v>3.882E-3</v>
      </c>
      <c r="D58" s="59">
        <v>93620.1</v>
      </c>
      <c r="E58" s="59">
        <v>363.4</v>
      </c>
      <c r="F58" s="61">
        <v>27.1</v>
      </c>
      <c r="G58" s="3" t="s">
        <v>12</v>
      </c>
      <c r="H58" s="3">
        <v>51</v>
      </c>
      <c r="I58" s="58">
        <v>2.7539999999999999E-3</v>
      </c>
      <c r="J58" s="58">
        <v>2.751E-3</v>
      </c>
      <c r="K58" s="59">
        <v>96272.4</v>
      </c>
      <c r="L58" s="59">
        <v>264.8</v>
      </c>
      <c r="M58" s="61">
        <v>30.8</v>
      </c>
    </row>
    <row r="59" spans="1:13" x14ac:dyDescent="0.2">
      <c r="A59" s="3">
        <v>52</v>
      </c>
      <c r="B59" s="58">
        <v>4.8149999999999998E-3</v>
      </c>
      <c r="C59" s="58">
        <v>4.8040000000000001E-3</v>
      </c>
      <c r="D59" s="59">
        <v>93256.6</v>
      </c>
      <c r="E59" s="59">
        <v>448</v>
      </c>
      <c r="F59" s="61">
        <v>26.21</v>
      </c>
      <c r="G59" s="3" t="s">
        <v>12</v>
      </c>
      <c r="H59" s="3">
        <v>52</v>
      </c>
      <c r="I59" s="58">
        <v>2.7030000000000001E-3</v>
      </c>
      <c r="J59" s="58">
        <v>2.7000000000000001E-3</v>
      </c>
      <c r="K59" s="59">
        <v>96007.6</v>
      </c>
      <c r="L59" s="59">
        <v>259.2</v>
      </c>
      <c r="M59" s="61">
        <v>29.88</v>
      </c>
    </row>
    <row r="60" spans="1:13" x14ac:dyDescent="0.2">
      <c r="A60" s="3">
        <v>53</v>
      </c>
      <c r="B60" s="58">
        <v>5.3359999999999996E-3</v>
      </c>
      <c r="C60" s="58">
        <v>5.3220000000000003E-3</v>
      </c>
      <c r="D60" s="59">
        <v>92808.6</v>
      </c>
      <c r="E60" s="59">
        <v>493.9</v>
      </c>
      <c r="F60" s="61">
        <v>25.33</v>
      </c>
      <c r="G60" s="3" t="s">
        <v>12</v>
      </c>
      <c r="H60" s="3">
        <v>53</v>
      </c>
      <c r="I60" s="58">
        <v>3.1029999999999999E-3</v>
      </c>
      <c r="J60" s="58">
        <v>3.0980000000000001E-3</v>
      </c>
      <c r="K60" s="59">
        <v>95748.4</v>
      </c>
      <c r="L60" s="59">
        <v>296.7</v>
      </c>
      <c r="M60" s="61">
        <v>28.96</v>
      </c>
    </row>
    <row r="61" spans="1:13" x14ac:dyDescent="0.2">
      <c r="A61" s="3">
        <v>54</v>
      </c>
      <c r="B61" s="58">
        <v>5.705E-3</v>
      </c>
      <c r="C61" s="58">
        <v>5.6889999999999996E-3</v>
      </c>
      <c r="D61" s="59">
        <v>92314.7</v>
      </c>
      <c r="E61" s="59">
        <v>525.1</v>
      </c>
      <c r="F61" s="61">
        <v>24.46</v>
      </c>
      <c r="G61" s="3" t="s">
        <v>12</v>
      </c>
      <c r="H61" s="3">
        <v>54</v>
      </c>
      <c r="I61" s="58">
        <v>4.2760000000000003E-3</v>
      </c>
      <c r="J61" s="58">
        <v>4.2659999999999998E-3</v>
      </c>
      <c r="K61" s="59">
        <v>95451.8</v>
      </c>
      <c r="L61" s="59">
        <v>407.2</v>
      </c>
      <c r="M61" s="61">
        <v>28.05</v>
      </c>
    </row>
    <row r="62" spans="1:13" x14ac:dyDescent="0.2">
      <c r="A62" s="3">
        <v>55</v>
      </c>
      <c r="B62" s="58">
        <v>6.4570000000000001E-3</v>
      </c>
      <c r="C62" s="58">
        <v>6.4359999999999999E-3</v>
      </c>
      <c r="D62" s="59">
        <v>91789.6</v>
      </c>
      <c r="E62" s="59">
        <v>590.79999999999995</v>
      </c>
      <c r="F62" s="61">
        <v>23.6</v>
      </c>
      <c r="G62" s="3" t="s">
        <v>12</v>
      </c>
      <c r="H62" s="3">
        <v>55</v>
      </c>
      <c r="I62" s="58">
        <v>4.3059999999999999E-3</v>
      </c>
      <c r="J62" s="58">
        <v>4.2969999999999996E-3</v>
      </c>
      <c r="K62" s="59">
        <v>95044.5</v>
      </c>
      <c r="L62" s="59">
        <v>408.4</v>
      </c>
      <c r="M62" s="61">
        <v>27.17</v>
      </c>
    </row>
    <row r="63" spans="1:13" x14ac:dyDescent="0.2">
      <c r="A63" s="3">
        <v>56</v>
      </c>
      <c r="B63" s="58">
        <v>7.3029999999999996E-3</v>
      </c>
      <c r="C63" s="58">
        <v>7.2769999999999996E-3</v>
      </c>
      <c r="D63" s="59">
        <v>91198.8</v>
      </c>
      <c r="E63" s="59">
        <v>663.6</v>
      </c>
      <c r="F63" s="61">
        <v>22.75</v>
      </c>
      <c r="G63" s="3" t="s">
        <v>12</v>
      </c>
      <c r="H63" s="3">
        <v>56</v>
      </c>
      <c r="I63" s="58">
        <v>4.6909999999999999E-3</v>
      </c>
      <c r="J63" s="58">
        <v>4.6800000000000001E-3</v>
      </c>
      <c r="K63" s="59">
        <v>94636.1</v>
      </c>
      <c r="L63" s="59">
        <v>442.9</v>
      </c>
      <c r="M63" s="61">
        <v>26.28</v>
      </c>
    </row>
    <row r="64" spans="1:13" x14ac:dyDescent="0.2">
      <c r="A64" s="3">
        <v>57</v>
      </c>
      <c r="B64" s="58">
        <v>7.43E-3</v>
      </c>
      <c r="C64" s="58">
        <v>7.4029999999999999E-3</v>
      </c>
      <c r="D64" s="59">
        <v>90535.2</v>
      </c>
      <c r="E64" s="59">
        <v>670.2</v>
      </c>
      <c r="F64" s="61">
        <v>21.91</v>
      </c>
      <c r="G64" s="3" t="s">
        <v>12</v>
      </c>
      <c r="H64" s="3">
        <v>57</v>
      </c>
      <c r="I64" s="58">
        <v>5.7369999999999999E-3</v>
      </c>
      <c r="J64" s="58">
        <v>5.7210000000000004E-3</v>
      </c>
      <c r="K64" s="59">
        <v>94193.2</v>
      </c>
      <c r="L64" s="59">
        <v>538.9</v>
      </c>
      <c r="M64" s="61">
        <v>25.4</v>
      </c>
    </row>
    <row r="65" spans="1:13" x14ac:dyDescent="0.2">
      <c r="A65" s="3">
        <v>58</v>
      </c>
      <c r="B65" s="58">
        <v>8.4910000000000003E-3</v>
      </c>
      <c r="C65" s="58">
        <v>8.456E-3</v>
      </c>
      <c r="D65" s="59">
        <v>89865</v>
      </c>
      <c r="E65" s="59">
        <v>759.9</v>
      </c>
      <c r="F65" s="61">
        <v>21.07</v>
      </c>
      <c r="G65" s="3" t="s">
        <v>12</v>
      </c>
      <c r="H65" s="3">
        <v>58</v>
      </c>
      <c r="I65" s="58">
        <v>5.5019999999999999E-3</v>
      </c>
      <c r="J65" s="58">
        <v>5.4869999999999997E-3</v>
      </c>
      <c r="K65" s="59">
        <v>93654.3</v>
      </c>
      <c r="L65" s="59">
        <v>513.9</v>
      </c>
      <c r="M65" s="61">
        <v>24.55</v>
      </c>
    </row>
    <row r="66" spans="1:13" x14ac:dyDescent="0.2">
      <c r="A66" s="3">
        <v>59</v>
      </c>
      <c r="B66" s="58">
        <v>1.0460000000000001E-2</v>
      </c>
      <c r="C66" s="58">
        <v>1.0404999999999999E-2</v>
      </c>
      <c r="D66" s="59">
        <v>89105.1</v>
      </c>
      <c r="E66" s="59">
        <v>927.2</v>
      </c>
      <c r="F66" s="61">
        <v>20.25</v>
      </c>
      <c r="G66" s="3" t="s">
        <v>12</v>
      </c>
      <c r="H66" s="3">
        <v>59</v>
      </c>
      <c r="I66" s="58">
        <v>6.2310000000000004E-3</v>
      </c>
      <c r="J66" s="58">
        <v>6.2119999999999996E-3</v>
      </c>
      <c r="K66" s="59">
        <v>93140.5</v>
      </c>
      <c r="L66" s="59">
        <v>578.6</v>
      </c>
      <c r="M66" s="61">
        <v>23.68</v>
      </c>
    </row>
    <row r="67" spans="1:13" x14ac:dyDescent="0.2">
      <c r="A67" s="3">
        <v>60</v>
      </c>
      <c r="B67" s="58">
        <v>1.1181999999999999E-2</v>
      </c>
      <c r="C67" s="58">
        <v>1.1119E-2</v>
      </c>
      <c r="D67" s="59">
        <v>88177.9</v>
      </c>
      <c r="E67" s="59">
        <v>980.5</v>
      </c>
      <c r="F67" s="61">
        <v>19.45</v>
      </c>
      <c r="G67" s="3" t="s">
        <v>12</v>
      </c>
      <c r="H67" s="3">
        <v>60</v>
      </c>
      <c r="I67" s="58">
        <v>6.5700000000000003E-3</v>
      </c>
      <c r="J67" s="58">
        <v>6.5490000000000001E-3</v>
      </c>
      <c r="K67" s="59">
        <v>92561.9</v>
      </c>
      <c r="L67" s="59">
        <v>606.20000000000005</v>
      </c>
      <c r="M67" s="61">
        <v>22.82</v>
      </c>
    </row>
    <row r="68" spans="1:13" x14ac:dyDescent="0.2">
      <c r="A68" s="3">
        <v>61</v>
      </c>
      <c r="B68" s="58">
        <v>1.2388E-2</v>
      </c>
      <c r="C68" s="58">
        <v>1.2312E-2</v>
      </c>
      <c r="D68" s="59">
        <v>87197.5</v>
      </c>
      <c r="E68" s="59">
        <v>1073.5999999999999</v>
      </c>
      <c r="F68" s="61">
        <v>18.670000000000002</v>
      </c>
      <c r="G68" s="3" t="s">
        <v>12</v>
      </c>
      <c r="H68" s="3">
        <v>61</v>
      </c>
      <c r="I68" s="58">
        <v>8.1259999999999995E-3</v>
      </c>
      <c r="J68" s="58">
        <v>8.0929999999999995E-3</v>
      </c>
      <c r="K68" s="59">
        <v>91955.8</v>
      </c>
      <c r="L68" s="59">
        <v>744.2</v>
      </c>
      <c r="M68" s="61">
        <v>21.97</v>
      </c>
    </row>
    <row r="69" spans="1:13" x14ac:dyDescent="0.2">
      <c r="A69" s="3">
        <v>62</v>
      </c>
      <c r="B69" s="58">
        <v>1.3604E-2</v>
      </c>
      <c r="C69" s="58">
        <v>1.3512E-2</v>
      </c>
      <c r="D69" s="59">
        <v>86123.9</v>
      </c>
      <c r="E69" s="59">
        <v>1163.7</v>
      </c>
      <c r="F69" s="61">
        <v>17.89</v>
      </c>
      <c r="G69" s="3" t="s">
        <v>12</v>
      </c>
      <c r="H69" s="3">
        <v>62</v>
      </c>
      <c r="I69" s="58">
        <v>7.4209999999999996E-3</v>
      </c>
      <c r="J69" s="58">
        <v>7.3940000000000004E-3</v>
      </c>
      <c r="K69" s="59">
        <v>91211.5</v>
      </c>
      <c r="L69" s="59">
        <v>674.4</v>
      </c>
      <c r="M69" s="61">
        <v>21.15</v>
      </c>
    </row>
    <row r="70" spans="1:13" x14ac:dyDescent="0.2">
      <c r="A70" s="3">
        <v>63</v>
      </c>
      <c r="B70" s="58">
        <v>1.5342E-2</v>
      </c>
      <c r="C70" s="58">
        <v>1.5225000000000001E-2</v>
      </c>
      <c r="D70" s="59">
        <v>84960.2</v>
      </c>
      <c r="E70" s="59">
        <v>1293.5</v>
      </c>
      <c r="F70" s="61">
        <v>17.13</v>
      </c>
      <c r="G70" s="3" t="s">
        <v>12</v>
      </c>
      <c r="H70" s="3">
        <v>63</v>
      </c>
      <c r="I70" s="58">
        <v>9.2659999999999999E-3</v>
      </c>
      <c r="J70" s="58">
        <v>9.2239999999999996E-3</v>
      </c>
      <c r="K70" s="59">
        <v>90537.1</v>
      </c>
      <c r="L70" s="59">
        <v>835.1</v>
      </c>
      <c r="M70" s="61">
        <v>20.3</v>
      </c>
    </row>
    <row r="71" spans="1:13" x14ac:dyDescent="0.2">
      <c r="A71" s="3">
        <v>64</v>
      </c>
      <c r="B71" s="58">
        <v>1.7451999999999999E-2</v>
      </c>
      <c r="C71" s="58">
        <v>1.7301E-2</v>
      </c>
      <c r="D71" s="59">
        <v>83666.7</v>
      </c>
      <c r="E71" s="59">
        <v>1447.5</v>
      </c>
      <c r="F71" s="61">
        <v>16.39</v>
      </c>
      <c r="G71" s="3" t="s">
        <v>12</v>
      </c>
      <c r="H71" s="3">
        <v>64</v>
      </c>
      <c r="I71" s="58">
        <v>1.0763E-2</v>
      </c>
      <c r="J71" s="58">
        <v>1.0704999999999999E-2</v>
      </c>
      <c r="K71" s="59">
        <v>89702.1</v>
      </c>
      <c r="L71" s="59">
        <v>960.3</v>
      </c>
      <c r="M71" s="61">
        <v>19.48</v>
      </c>
    </row>
    <row r="72" spans="1:13" x14ac:dyDescent="0.2">
      <c r="A72" s="3">
        <v>65</v>
      </c>
      <c r="B72" s="58">
        <v>1.8550000000000001E-2</v>
      </c>
      <c r="C72" s="58">
        <v>1.8379E-2</v>
      </c>
      <c r="D72" s="59">
        <v>82219.199999999997</v>
      </c>
      <c r="E72" s="59">
        <v>1511.1</v>
      </c>
      <c r="F72" s="61">
        <v>15.67</v>
      </c>
      <c r="G72" s="3" t="s">
        <v>12</v>
      </c>
      <c r="H72" s="3">
        <v>65</v>
      </c>
      <c r="I72" s="58">
        <v>1.1622E-2</v>
      </c>
      <c r="J72" s="58">
        <v>1.1554999999999999E-2</v>
      </c>
      <c r="K72" s="59">
        <v>88741.8</v>
      </c>
      <c r="L72" s="59">
        <v>1025.4000000000001</v>
      </c>
      <c r="M72" s="61">
        <v>18.690000000000001</v>
      </c>
    </row>
    <row r="73" spans="1:13" x14ac:dyDescent="0.2">
      <c r="A73" s="3">
        <v>66</v>
      </c>
      <c r="B73" s="58">
        <v>2.0722999999999998E-2</v>
      </c>
      <c r="C73" s="58">
        <v>2.0511000000000001E-2</v>
      </c>
      <c r="D73" s="59">
        <v>80708.100000000006</v>
      </c>
      <c r="E73" s="59">
        <v>1655.4</v>
      </c>
      <c r="F73" s="61">
        <v>14.95</v>
      </c>
      <c r="G73" s="3" t="s">
        <v>12</v>
      </c>
      <c r="H73" s="3">
        <v>66</v>
      </c>
      <c r="I73" s="58">
        <v>1.2354E-2</v>
      </c>
      <c r="J73" s="58">
        <v>1.2278000000000001E-2</v>
      </c>
      <c r="K73" s="59">
        <v>87716.4</v>
      </c>
      <c r="L73" s="59">
        <v>1077</v>
      </c>
      <c r="M73" s="61">
        <v>17.899999999999999</v>
      </c>
    </row>
    <row r="74" spans="1:13" x14ac:dyDescent="0.2">
      <c r="A74" s="3">
        <v>67</v>
      </c>
      <c r="B74" s="58">
        <v>2.3428000000000001E-2</v>
      </c>
      <c r="C74" s="58">
        <v>2.3157000000000001E-2</v>
      </c>
      <c r="D74" s="59">
        <v>79052.7</v>
      </c>
      <c r="E74" s="59">
        <v>1830.6</v>
      </c>
      <c r="F74" s="61">
        <v>14.26</v>
      </c>
      <c r="G74" s="3" t="s">
        <v>12</v>
      </c>
      <c r="H74" s="3">
        <v>67</v>
      </c>
      <c r="I74" s="58">
        <v>1.5459000000000001E-2</v>
      </c>
      <c r="J74" s="58">
        <v>1.5339999999999999E-2</v>
      </c>
      <c r="K74" s="59">
        <v>86639.4</v>
      </c>
      <c r="L74" s="59">
        <v>1329.1</v>
      </c>
      <c r="M74" s="61">
        <v>17.12</v>
      </c>
    </row>
    <row r="75" spans="1:13" x14ac:dyDescent="0.2">
      <c r="A75" s="3">
        <v>68</v>
      </c>
      <c r="B75" s="58">
        <v>2.4513E-2</v>
      </c>
      <c r="C75" s="58">
        <v>2.4216000000000001E-2</v>
      </c>
      <c r="D75" s="59">
        <v>77222.100000000006</v>
      </c>
      <c r="E75" s="59">
        <v>1870</v>
      </c>
      <c r="F75" s="61">
        <v>13.58</v>
      </c>
      <c r="G75" s="3" t="s">
        <v>12</v>
      </c>
      <c r="H75" s="3">
        <v>68</v>
      </c>
      <c r="I75" s="58">
        <v>1.4685E-2</v>
      </c>
      <c r="J75" s="58">
        <v>1.4578000000000001E-2</v>
      </c>
      <c r="K75" s="59">
        <v>85310.3</v>
      </c>
      <c r="L75" s="59">
        <v>1243.5999999999999</v>
      </c>
      <c r="M75" s="61">
        <v>16.38</v>
      </c>
    </row>
    <row r="76" spans="1:13" x14ac:dyDescent="0.2">
      <c r="A76" s="3">
        <v>69</v>
      </c>
      <c r="B76" s="58">
        <v>2.8775999999999999E-2</v>
      </c>
      <c r="C76" s="58">
        <v>2.8368000000000001E-2</v>
      </c>
      <c r="D76" s="59">
        <v>75352</v>
      </c>
      <c r="E76" s="59">
        <v>2137.5</v>
      </c>
      <c r="F76" s="61">
        <v>12.91</v>
      </c>
      <c r="G76" s="3" t="s">
        <v>12</v>
      </c>
      <c r="H76" s="3">
        <v>69</v>
      </c>
      <c r="I76" s="58">
        <v>1.7448000000000002E-2</v>
      </c>
      <c r="J76" s="58">
        <v>1.7297E-2</v>
      </c>
      <c r="K76" s="59">
        <v>84066.6</v>
      </c>
      <c r="L76" s="59">
        <v>1454.1</v>
      </c>
      <c r="M76" s="61">
        <v>15.61</v>
      </c>
    </row>
    <row r="77" spans="1:13" x14ac:dyDescent="0.2">
      <c r="A77" s="3">
        <v>70</v>
      </c>
      <c r="B77" s="58">
        <v>3.2087999999999998E-2</v>
      </c>
      <c r="C77" s="58">
        <v>3.1580999999999998E-2</v>
      </c>
      <c r="D77" s="59">
        <v>73214.5</v>
      </c>
      <c r="E77" s="59">
        <v>2312.1999999999998</v>
      </c>
      <c r="F77" s="61">
        <v>12.27</v>
      </c>
      <c r="G77" s="3" t="s">
        <v>12</v>
      </c>
      <c r="H77" s="3">
        <v>70</v>
      </c>
      <c r="I77" s="58">
        <v>1.8446000000000001E-2</v>
      </c>
      <c r="J77" s="58">
        <v>1.8277000000000002E-2</v>
      </c>
      <c r="K77" s="59">
        <v>82612.5</v>
      </c>
      <c r="L77" s="59">
        <v>1509.9</v>
      </c>
      <c r="M77" s="61">
        <v>14.88</v>
      </c>
    </row>
    <row r="78" spans="1:13" x14ac:dyDescent="0.2">
      <c r="A78" s="3">
        <v>71</v>
      </c>
      <c r="B78" s="58">
        <v>3.492E-2</v>
      </c>
      <c r="C78" s="58">
        <v>3.4320999999999997E-2</v>
      </c>
      <c r="D78" s="59">
        <v>70902.3</v>
      </c>
      <c r="E78" s="59">
        <v>2433.4</v>
      </c>
      <c r="F78" s="61">
        <v>11.65</v>
      </c>
      <c r="G78" s="3" t="s">
        <v>12</v>
      </c>
      <c r="H78" s="3">
        <v>71</v>
      </c>
      <c r="I78" s="58">
        <v>2.2714999999999999E-2</v>
      </c>
      <c r="J78" s="58">
        <v>2.2460000000000001E-2</v>
      </c>
      <c r="K78" s="59">
        <v>81102.600000000006</v>
      </c>
      <c r="L78" s="59">
        <v>1821.6</v>
      </c>
      <c r="M78" s="61">
        <v>14.15</v>
      </c>
    </row>
    <row r="79" spans="1:13" x14ac:dyDescent="0.2">
      <c r="A79" s="3">
        <v>72</v>
      </c>
      <c r="B79" s="58">
        <v>3.8330999999999997E-2</v>
      </c>
      <c r="C79" s="58">
        <v>3.7609999999999998E-2</v>
      </c>
      <c r="D79" s="59">
        <v>68468.899999999994</v>
      </c>
      <c r="E79" s="59">
        <v>2575.1</v>
      </c>
      <c r="F79" s="61">
        <v>11.05</v>
      </c>
      <c r="G79" s="3" t="s">
        <v>12</v>
      </c>
      <c r="H79" s="3">
        <v>72</v>
      </c>
      <c r="I79" s="58">
        <v>2.4723999999999999E-2</v>
      </c>
      <c r="J79" s="58">
        <v>2.4421999999999999E-2</v>
      </c>
      <c r="K79" s="59">
        <v>79281</v>
      </c>
      <c r="L79" s="59">
        <v>1936.2</v>
      </c>
      <c r="M79" s="61">
        <v>13.46</v>
      </c>
    </row>
    <row r="80" spans="1:13" x14ac:dyDescent="0.2">
      <c r="A80" s="3">
        <v>73</v>
      </c>
      <c r="B80" s="58">
        <v>4.3017E-2</v>
      </c>
      <c r="C80" s="58">
        <v>4.2111999999999997E-2</v>
      </c>
      <c r="D80" s="59">
        <v>65893.7</v>
      </c>
      <c r="E80" s="59">
        <v>2774.9</v>
      </c>
      <c r="F80" s="61">
        <v>10.46</v>
      </c>
      <c r="G80" s="3" t="s">
        <v>12</v>
      </c>
      <c r="H80" s="3">
        <v>73</v>
      </c>
      <c r="I80" s="58">
        <v>2.7483E-2</v>
      </c>
      <c r="J80" s="58">
        <v>2.7111E-2</v>
      </c>
      <c r="K80" s="59">
        <v>77344.800000000003</v>
      </c>
      <c r="L80" s="59">
        <v>2096.9</v>
      </c>
      <c r="M80" s="61">
        <v>12.78</v>
      </c>
    </row>
    <row r="81" spans="1:13" x14ac:dyDescent="0.2">
      <c r="A81" s="3">
        <v>74</v>
      </c>
      <c r="B81" s="58">
        <v>4.8966000000000003E-2</v>
      </c>
      <c r="C81" s="58">
        <v>4.7795999999999998E-2</v>
      </c>
      <c r="D81" s="59">
        <v>63118.9</v>
      </c>
      <c r="E81" s="59">
        <v>3016.8</v>
      </c>
      <c r="F81" s="61">
        <v>9.9</v>
      </c>
      <c r="G81" s="3" t="s">
        <v>12</v>
      </c>
      <c r="H81" s="3">
        <v>74</v>
      </c>
      <c r="I81" s="58">
        <v>2.9145999999999998E-2</v>
      </c>
      <c r="J81" s="58">
        <v>2.8726999999999999E-2</v>
      </c>
      <c r="K81" s="59">
        <v>75247.899999999994</v>
      </c>
      <c r="L81" s="59">
        <v>2161.6</v>
      </c>
      <c r="M81" s="61">
        <v>12.13</v>
      </c>
    </row>
    <row r="82" spans="1:13" x14ac:dyDescent="0.2">
      <c r="A82" s="3">
        <v>75</v>
      </c>
      <c r="B82" s="58">
        <v>5.3283999999999998E-2</v>
      </c>
      <c r="C82" s="58">
        <v>5.1901000000000003E-2</v>
      </c>
      <c r="D82" s="59">
        <v>60102</v>
      </c>
      <c r="E82" s="59">
        <v>3119.4</v>
      </c>
      <c r="F82" s="61">
        <v>9.3699999999999992</v>
      </c>
      <c r="G82" s="3" t="s">
        <v>12</v>
      </c>
      <c r="H82" s="3">
        <v>75</v>
      </c>
      <c r="I82" s="58">
        <v>3.5070999999999998E-2</v>
      </c>
      <c r="J82" s="58">
        <v>3.4466999999999998E-2</v>
      </c>
      <c r="K82" s="59">
        <v>73086.3</v>
      </c>
      <c r="L82" s="59">
        <v>2519.1</v>
      </c>
      <c r="M82" s="61">
        <v>11.47</v>
      </c>
    </row>
    <row r="83" spans="1:13" x14ac:dyDescent="0.2">
      <c r="A83" s="3">
        <v>76</v>
      </c>
      <c r="B83" s="58">
        <v>5.9693999999999997E-2</v>
      </c>
      <c r="C83" s="58">
        <v>5.7964000000000002E-2</v>
      </c>
      <c r="D83" s="59">
        <v>56982.6</v>
      </c>
      <c r="E83" s="59">
        <v>3303</v>
      </c>
      <c r="F83" s="61">
        <v>8.86</v>
      </c>
      <c r="G83" s="3" t="s">
        <v>12</v>
      </c>
      <c r="H83" s="3">
        <v>76</v>
      </c>
      <c r="I83" s="58">
        <v>3.6267000000000001E-2</v>
      </c>
      <c r="J83" s="58">
        <v>3.5621E-2</v>
      </c>
      <c r="K83" s="59">
        <v>70567.199999999997</v>
      </c>
      <c r="L83" s="59">
        <v>2513.6</v>
      </c>
      <c r="M83" s="61">
        <v>10.86</v>
      </c>
    </row>
    <row r="84" spans="1:13" x14ac:dyDescent="0.2">
      <c r="A84" s="3">
        <v>77</v>
      </c>
      <c r="B84" s="58">
        <v>6.6987000000000005E-2</v>
      </c>
      <c r="C84" s="58">
        <v>6.4815999999999999E-2</v>
      </c>
      <c r="D84" s="59">
        <v>53679.7</v>
      </c>
      <c r="E84" s="59">
        <v>3479.3</v>
      </c>
      <c r="F84" s="61">
        <v>8.3699999999999992</v>
      </c>
      <c r="G84" s="3" t="s">
        <v>12</v>
      </c>
      <c r="H84" s="3">
        <v>77</v>
      </c>
      <c r="I84" s="58">
        <v>4.0497999999999999E-2</v>
      </c>
      <c r="J84" s="58">
        <v>3.9694E-2</v>
      </c>
      <c r="K84" s="59">
        <v>68053.600000000006</v>
      </c>
      <c r="L84" s="59">
        <v>2701.3</v>
      </c>
      <c r="M84" s="61">
        <v>10.24</v>
      </c>
    </row>
    <row r="85" spans="1:13" x14ac:dyDescent="0.2">
      <c r="A85" s="3">
        <v>78</v>
      </c>
      <c r="B85" s="58">
        <v>6.9820999999999994E-2</v>
      </c>
      <c r="C85" s="58">
        <v>6.7465999999999998E-2</v>
      </c>
      <c r="D85" s="59">
        <v>50200.4</v>
      </c>
      <c r="E85" s="59">
        <v>3386.8</v>
      </c>
      <c r="F85" s="61">
        <v>7.92</v>
      </c>
      <c r="G85" s="3" t="s">
        <v>12</v>
      </c>
      <c r="H85" s="3">
        <v>78</v>
      </c>
      <c r="I85" s="58">
        <v>4.5769999999999998E-2</v>
      </c>
      <c r="J85" s="58">
        <v>4.4746000000000001E-2</v>
      </c>
      <c r="K85" s="59">
        <v>65352.2</v>
      </c>
      <c r="L85" s="59">
        <v>2924.3</v>
      </c>
      <c r="M85" s="61">
        <v>9.65</v>
      </c>
    </row>
    <row r="86" spans="1:13" x14ac:dyDescent="0.2">
      <c r="A86" s="3">
        <v>79</v>
      </c>
      <c r="B86" s="58">
        <v>7.7367000000000005E-2</v>
      </c>
      <c r="C86" s="58">
        <v>7.4485999999999997E-2</v>
      </c>
      <c r="D86" s="59">
        <v>46813.599999999999</v>
      </c>
      <c r="E86" s="59">
        <v>3486.9</v>
      </c>
      <c r="F86" s="61">
        <v>7.45</v>
      </c>
      <c r="G86" s="3" t="s">
        <v>12</v>
      </c>
      <c r="H86" s="3">
        <v>79</v>
      </c>
      <c r="I86" s="58">
        <v>5.0728000000000002E-2</v>
      </c>
      <c r="J86" s="58">
        <v>4.9473000000000003E-2</v>
      </c>
      <c r="K86" s="59">
        <v>62428</v>
      </c>
      <c r="L86" s="59">
        <v>3088.5</v>
      </c>
      <c r="M86" s="61">
        <v>9.08</v>
      </c>
    </row>
    <row r="87" spans="1:13" x14ac:dyDescent="0.2">
      <c r="A87" s="3">
        <v>80</v>
      </c>
      <c r="B87" s="58">
        <v>8.5702E-2</v>
      </c>
      <c r="C87" s="58">
        <v>8.2180000000000003E-2</v>
      </c>
      <c r="D87" s="59">
        <v>43326.6</v>
      </c>
      <c r="E87" s="59">
        <v>3560.6</v>
      </c>
      <c r="F87" s="61">
        <v>7.01</v>
      </c>
      <c r="G87" s="3" t="s">
        <v>12</v>
      </c>
      <c r="H87" s="3">
        <v>80</v>
      </c>
      <c r="I87" s="58">
        <v>5.5240999999999998E-2</v>
      </c>
      <c r="J87" s="58">
        <v>5.3755999999999998E-2</v>
      </c>
      <c r="K87" s="59">
        <v>59339.5</v>
      </c>
      <c r="L87" s="59">
        <v>3189.9</v>
      </c>
      <c r="M87" s="61">
        <v>8.52</v>
      </c>
    </row>
    <row r="88" spans="1:13" x14ac:dyDescent="0.2">
      <c r="A88" s="3">
        <v>81</v>
      </c>
      <c r="B88" s="58">
        <v>9.1084999999999999E-2</v>
      </c>
      <c r="C88" s="58">
        <v>8.7117E-2</v>
      </c>
      <c r="D88" s="59">
        <v>39766</v>
      </c>
      <c r="E88" s="59">
        <v>3464.3</v>
      </c>
      <c r="F88" s="61">
        <v>6.6</v>
      </c>
      <c r="G88" s="3" t="s">
        <v>12</v>
      </c>
      <c r="H88" s="3">
        <v>81</v>
      </c>
      <c r="I88" s="58">
        <v>6.3607999999999998E-2</v>
      </c>
      <c r="J88" s="58">
        <v>6.1647E-2</v>
      </c>
      <c r="K88" s="59">
        <v>56149.599999999999</v>
      </c>
      <c r="L88" s="59">
        <v>3461.5</v>
      </c>
      <c r="M88" s="61">
        <v>7.98</v>
      </c>
    </row>
    <row r="89" spans="1:13" x14ac:dyDescent="0.2">
      <c r="A89" s="3">
        <v>82</v>
      </c>
      <c r="B89" s="58">
        <v>9.8796999999999996E-2</v>
      </c>
      <c r="C89" s="58">
        <v>9.4145999999999994E-2</v>
      </c>
      <c r="D89" s="59">
        <v>36301.699999999997</v>
      </c>
      <c r="E89" s="59">
        <v>3417.7</v>
      </c>
      <c r="F89" s="61">
        <v>6.18</v>
      </c>
      <c r="G89" s="3" t="s">
        <v>12</v>
      </c>
      <c r="H89" s="3">
        <v>82</v>
      </c>
      <c r="I89" s="58">
        <v>6.9074999999999998E-2</v>
      </c>
      <c r="J89" s="58">
        <v>6.6768999999999995E-2</v>
      </c>
      <c r="K89" s="59">
        <v>52688.2</v>
      </c>
      <c r="L89" s="59">
        <v>3517.9</v>
      </c>
      <c r="M89" s="61">
        <v>7.47</v>
      </c>
    </row>
    <row r="90" spans="1:13" x14ac:dyDescent="0.2">
      <c r="A90" s="3">
        <v>83</v>
      </c>
      <c r="B90" s="58">
        <v>0.112673</v>
      </c>
      <c r="C90" s="58">
        <v>0.10666399999999999</v>
      </c>
      <c r="D90" s="59">
        <v>32884.1</v>
      </c>
      <c r="E90" s="59">
        <v>3507.5</v>
      </c>
      <c r="F90" s="61">
        <v>5.77</v>
      </c>
      <c r="G90" s="3" t="s">
        <v>12</v>
      </c>
      <c r="H90" s="3">
        <v>83</v>
      </c>
      <c r="I90" s="58">
        <v>8.1098000000000003E-2</v>
      </c>
      <c r="J90" s="58">
        <v>7.7937000000000006E-2</v>
      </c>
      <c r="K90" s="59">
        <v>49170.2</v>
      </c>
      <c r="L90" s="59">
        <v>3832.2</v>
      </c>
      <c r="M90" s="61">
        <v>6.97</v>
      </c>
    </row>
    <row r="91" spans="1:13" x14ac:dyDescent="0.2">
      <c r="A91" s="3">
        <v>84</v>
      </c>
      <c r="B91" s="58">
        <v>0.13369400000000001</v>
      </c>
      <c r="C91" s="58">
        <v>0.12531700000000001</v>
      </c>
      <c r="D91" s="59">
        <v>29376.5</v>
      </c>
      <c r="E91" s="59">
        <v>3681.4</v>
      </c>
      <c r="F91" s="61">
        <v>5.4</v>
      </c>
      <c r="G91" s="3" t="s">
        <v>12</v>
      </c>
      <c r="H91" s="3">
        <v>84</v>
      </c>
      <c r="I91" s="58">
        <v>8.7484999999999993E-2</v>
      </c>
      <c r="J91" s="58">
        <v>8.3819000000000005E-2</v>
      </c>
      <c r="K91" s="59">
        <v>45338</v>
      </c>
      <c r="L91" s="59">
        <v>3800.2</v>
      </c>
      <c r="M91" s="61">
        <v>6.52</v>
      </c>
    </row>
    <row r="92" spans="1:13" x14ac:dyDescent="0.2">
      <c r="A92" s="3">
        <v>85</v>
      </c>
      <c r="B92" s="58">
        <v>0.140371</v>
      </c>
      <c r="C92" s="58">
        <v>0.131166</v>
      </c>
      <c r="D92" s="59">
        <v>25695.1</v>
      </c>
      <c r="E92" s="59">
        <v>3370.3</v>
      </c>
      <c r="F92" s="61">
        <v>5.0999999999999996</v>
      </c>
      <c r="G92" s="3" t="s">
        <v>12</v>
      </c>
      <c r="H92" s="3">
        <v>85</v>
      </c>
      <c r="I92" s="58">
        <v>9.9825999999999998E-2</v>
      </c>
      <c r="J92" s="58">
        <v>9.5079999999999998E-2</v>
      </c>
      <c r="K92" s="59">
        <v>41537.9</v>
      </c>
      <c r="L92" s="59">
        <v>3949.4</v>
      </c>
      <c r="M92" s="61">
        <v>6.07</v>
      </c>
    </row>
    <row r="93" spans="1:13" x14ac:dyDescent="0.2">
      <c r="A93" s="3">
        <v>86</v>
      </c>
      <c r="B93" s="58">
        <v>0.15164800000000001</v>
      </c>
      <c r="C93" s="58">
        <v>0.14096</v>
      </c>
      <c r="D93" s="59">
        <v>22324.799999999999</v>
      </c>
      <c r="E93" s="59">
        <v>3146.9</v>
      </c>
      <c r="F93" s="61">
        <v>4.79</v>
      </c>
      <c r="G93" s="3" t="s">
        <v>12</v>
      </c>
      <c r="H93" s="3">
        <v>86</v>
      </c>
      <c r="I93" s="58">
        <v>0.111536</v>
      </c>
      <c r="J93" s="58">
        <v>0.105644</v>
      </c>
      <c r="K93" s="59">
        <v>37588.400000000001</v>
      </c>
      <c r="L93" s="59">
        <v>3971</v>
      </c>
      <c r="M93" s="61">
        <v>5.65</v>
      </c>
    </row>
    <row r="94" spans="1:13" x14ac:dyDescent="0.2">
      <c r="A94" s="3">
        <v>87</v>
      </c>
      <c r="B94" s="58">
        <v>0.16286999999999999</v>
      </c>
      <c r="C94" s="58">
        <v>0.15060599999999999</v>
      </c>
      <c r="D94" s="59">
        <v>19177.900000000001</v>
      </c>
      <c r="E94" s="59">
        <v>2888.3</v>
      </c>
      <c r="F94" s="61">
        <v>4.5</v>
      </c>
      <c r="G94" s="3" t="s">
        <v>12</v>
      </c>
      <c r="H94" s="3">
        <v>87</v>
      </c>
      <c r="I94" s="58">
        <v>0.124768</v>
      </c>
      <c r="J94" s="58">
        <v>0.117441</v>
      </c>
      <c r="K94" s="59">
        <v>33617.4</v>
      </c>
      <c r="L94" s="59">
        <v>3948.1</v>
      </c>
      <c r="M94" s="61">
        <v>5.26</v>
      </c>
    </row>
    <row r="95" spans="1:13" x14ac:dyDescent="0.2">
      <c r="A95" s="3">
        <v>88</v>
      </c>
      <c r="B95" s="58">
        <v>0.18757699999999999</v>
      </c>
      <c r="C95" s="58">
        <v>0.17149300000000001</v>
      </c>
      <c r="D95" s="59">
        <v>16289.6</v>
      </c>
      <c r="E95" s="59">
        <v>2793.5</v>
      </c>
      <c r="F95" s="61">
        <v>4.21</v>
      </c>
      <c r="G95" s="3" t="s">
        <v>12</v>
      </c>
      <c r="H95" s="3">
        <v>88</v>
      </c>
      <c r="I95" s="58">
        <v>0.140352</v>
      </c>
      <c r="J95" s="58">
        <v>0.13114899999999999</v>
      </c>
      <c r="K95" s="59">
        <v>29669.4</v>
      </c>
      <c r="L95" s="59">
        <v>3891.1</v>
      </c>
      <c r="M95" s="61">
        <v>4.8899999999999997</v>
      </c>
    </row>
    <row r="96" spans="1:13" x14ac:dyDescent="0.2">
      <c r="A96" s="3">
        <v>89</v>
      </c>
      <c r="B96" s="58">
        <v>0.20547899999999999</v>
      </c>
      <c r="C96" s="58">
        <v>0.186335</v>
      </c>
      <c r="D96" s="59">
        <v>13496.1</v>
      </c>
      <c r="E96" s="59">
        <v>2514.8000000000002</v>
      </c>
      <c r="F96" s="61">
        <v>3.97</v>
      </c>
      <c r="G96" s="3" t="s">
        <v>12</v>
      </c>
      <c r="H96" s="3">
        <v>89</v>
      </c>
      <c r="I96" s="58">
        <v>0.153728</v>
      </c>
      <c r="J96" s="58">
        <v>0.14275499999999999</v>
      </c>
      <c r="K96" s="59">
        <v>25778.3</v>
      </c>
      <c r="L96" s="59">
        <v>3680</v>
      </c>
      <c r="M96" s="61">
        <v>4.55</v>
      </c>
    </row>
    <row r="97" spans="1:13" x14ac:dyDescent="0.2">
      <c r="A97" s="3">
        <v>90</v>
      </c>
      <c r="B97" s="58">
        <v>0.21396200000000001</v>
      </c>
      <c r="C97" s="58">
        <v>0.19328400000000001</v>
      </c>
      <c r="D97" s="59">
        <v>10981.3</v>
      </c>
      <c r="E97" s="59">
        <v>2122.5</v>
      </c>
      <c r="F97" s="61">
        <v>3.77</v>
      </c>
      <c r="G97" s="3" t="s">
        <v>12</v>
      </c>
      <c r="H97" s="3">
        <v>90</v>
      </c>
      <c r="I97" s="58">
        <v>0.17027900000000001</v>
      </c>
      <c r="J97" s="58">
        <v>0.156919</v>
      </c>
      <c r="K97" s="59">
        <v>22098.3</v>
      </c>
      <c r="L97" s="59">
        <v>3467.6</v>
      </c>
      <c r="M97" s="61">
        <v>4.2300000000000004</v>
      </c>
    </row>
    <row r="98" spans="1:13" x14ac:dyDescent="0.2">
      <c r="A98" s="3">
        <v>91</v>
      </c>
      <c r="B98" s="58">
        <v>0.21101600000000001</v>
      </c>
      <c r="C98" s="58">
        <v>0.19087699999999999</v>
      </c>
      <c r="D98" s="59">
        <v>8858.7999999999993</v>
      </c>
      <c r="E98" s="59">
        <v>1690.9</v>
      </c>
      <c r="F98" s="61">
        <v>3.55</v>
      </c>
      <c r="G98" s="3" t="s">
        <v>12</v>
      </c>
      <c r="H98" s="3">
        <v>91</v>
      </c>
      <c r="I98" s="58">
        <v>0.19423799999999999</v>
      </c>
      <c r="J98" s="58">
        <v>0.17704400000000001</v>
      </c>
      <c r="K98" s="59">
        <v>18630.599999999999</v>
      </c>
      <c r="L98" s="59">
        <v>3298.4</v>
      </c>
      <c r="M98" s="61">
        <v>3.92</v>
      </c>
    </row>
    <row r="99" spans="1:13" x14ac:dyDescent="0.2">
      <c r="A99" s="3">
        <v>92</v>
      </c>
      <c r="B99" s="58">
        <v>0.238209</v>
      </c>
      <c r="C99" s="58">
        <v>0.21285699999999999</v>
      </c>
      <c r="D99" s="59">
        <v>7167.8</v>
      </c>
      <c r="E99" s="59">
        <v>1525.7</v>
      </c>
      <c r="F99" s="61">
        <v>3.27</v>
      </c>
      <c r="G99" s="3" t="s">
        <v>12</v>
      </c>
      <c r="H99" s="3">
        <v>92</v>
      </c>
      <c r="I99" s="58">
        <v>0.204208</v>
      </c>
      <c r="J99" s="58">
        <v>0.18528900000000001</v>
      </c>
      <c r="K99" s="59">
        <v>15332.2</v>
      </c>
      <c r="L99" s="59">
        <v>2840.9</v>
      </c>
      <c r="M99" s="61">
        <v>3.66</v>
      </c>
    </row>
    <row r="100" spans="1:13" x14ac:dyDescent="0.2">
      <c r="A100" s="3">
        <v>93</v>
      </c>
      <c r="B100" s="58">
        <v>0.28018999999999999</v>
      </c>
      <c r="C100" s="58">
        <v>0.24576000000000001</v>
      </c>
      <c r="D100" s="59">
        <v>5642.1</v>
      </c>
      <c r="E100" s="59">
        <v>1386.6</v>
      </c>
      <c r="F100" s="61">
        <v>3.02</v>
      </c>
      <c r="G100" s="3" t="s">
        <v>12</v>
      </c>
      <c r="H100" s="3">
        <v>93</v>
      </c>
      <c r="I100" s="58">
        <v>0.2397</v>
      </c>
      <c r="J100" s="58">
        <v>0.21404699999999999</v>
      </c>
      <c r="K100" s="59">
        <v>12491.3</v>
      </c>
      <c r="L100" s="59">
        <v>2673.7</v>
      </c>
      <c r="M100" s="61">
        <v>3.38</v>
      </c>
    </row>
    <row r="101" spans="1:13" x14ac:dyDescent="0.2">
      <c r="A101" s="3">
        <v>94</v>
      </c>
      <c r="B101" s="58">
        <v>0.29843399999999998</v>
      </c>
      <c r="C101" s="58">
        <v>0.259685</v>
      </c>
      <c r="D101" s="59">
        <v>4255.5</v>
      </c>
      <c r="E101" s="59">
        <v>1105.0999999999999</v>
      </c>
      <c r="F101" s="61">
        <v>2.84</v>
      </c>
      <c r="G101" s="3" t="s">
        <v>12</v>
      </c>
      <c r="H101" s="3">
        <v>94</v>
      </c>
      <c r="I101" s="58">
        <v>0.24798300000000001</v>
      </c>
      <c r="J101" s="58">
        <v>0.22062699999999999</v>
      </c>
      <c r="K101" s="59">
        <v>9817.6</v>
      </c>
      <c r="L101" s="59">
        <v>2166</v>
      </c>
      <c r="M101" s="61">
        <v>3.16</v>
      </c>
    </row>
    <row r="102" spans="1:13" x14ac:dyDescent="0.2">
      <c r="A102" s="3">
        <v>95</v>
      </c>
      <c r="B102" s="58">
        <v>0.33234900000000001</v>
      </c>
      <c r="C102" s="58">
        <v>0.28499099999999999</v>
      </c>
      <c r="D102" s="59">
        <v>3150.4</v>
      </c>
      <c r="E102" s="59">
        <v>897.8</v>
      </c>
      <c r="F102" s="61">
        <v>2.67</v>
      </c>
      <c r="G102" s="3" t="s">
        <v>12</v>
      </c>
      <c r="H102" s="3">
        <v>95</v>
      </c>
      <c r="I102" s="58">
        <v>0.27861999999999998</v>
      </c>
      <c r="J102" s="58">
        <v>0.24455099999999999</v>
      </c>
      <c r="K102" s="59">
        <v>7651.6</v>
      </c>
      <c r="L102" s="59">
        <v>1871.2</v>
      </c>
      <c r="M102" s="61">
        <v>2.92</v>
      </c>
    </row>
    <row r="103" spans="1:13" x14ac:dyDescent="0.2">
      <c r="A103" s="3">
        <v>96</v>
      </c>
      <c r="B103" s="58">
        <v>0.34292</v>
      </c>
      <c r="C103" s="58">
        <v>0.29272900000000002</v>
      </c>
      <c r="D103" s="59">
        <v>2252.6</v>
      </c>
      <c r="E103" s="59">
        <v>659.4</v>
      </c>
      <c r="F103" s="61">
        <v>2.5299999999999998</v>
      </c>
      <c r="G103" s="3" t="s">
        <v>12</v>
      </c>
      <c r="H103" s="3">
        <v>96</v>
      </c>
      <c r="I103" s="58">
        <v>0.32416600000000001</v>
      </c>
      <c r="J103" s="58">
        <v>0.27895199999999998</v>
      </c>
      <c r="K103" s="59">
        <v>5780.4</v>
      </c>
      <c r="L103" s="59">
        <v>1612.4</v>
      </c>
      <c r="M103" s="61">
        <v>2.7</v>
      </c>
    </row>
    <row r="104" spans="1:13" x14ac:dyDescent="0.2">
      <c r="A104" s="3">
        <v>97</v>
      </c>
      <c r="B104" s="58">
        <v>0.38489200000000001</v>
      </c>
      <c r="C104" s="58">
        <v>0.32277499999999998</v>
      </c>
      <c r="D104" s="59">
        <v>1593.2</v>
      </c>
      <c r="E104" s="59">
        <v>514.20000000000005</v>
      </c>
      <c r="F104" s="61">
        <v>2.37</v>
      </c>
      <c r="G104" s="3" t="s">
        <v>12</v>
      </c>
      <c r="H104" s="3">
        <v>97</v>
      </c>
      <c r="I104" s="58">
        <v>0.348049</v>
      </c>
      <c r="J104" s="58">
        <v>0.296458</v>
      </c>
      <c r="K104" s="59">
        <v>4167.8999999999996</v>
      </c>
      <c r="L104" s="59">
        <v>1235.5999999999999</v>
      </c>
      <c r="M104" s="61">
        <v>2.5499999999999998</v>
      </c>
    </row>
    <row r="105" spans="1:13" x14ac:dyDescent="0.2">
      <c r="A105" s="3">
        <v>98</v>
      </c>
      <c r="B105" s="58">
        <v>0.41071400000000002</v>
      </c>
      <c r="C105" s="58">
        <v>0.34074100000000002</v>
      </c>
      <c r="D105" s="59">
        <v>1078.9000000000001</v>
      </c>
      <c r="E105" s="59">
        <v>367.6</v>
      </c>
      <c r="F105" s="61">
        <v>2.2599999999999998</v>
      </c>
      <c r="G105" s="3" t="s">
        <v>12</v>
      </c>
      <c r="H105" s="3">
        <v>98</v>
      </c>
      <c r="I105" s="58">
        <v>0.35259000000000001</v>
      </c>
      <c r="J105" s="58">
        <v>0.29974600000000001</v>
      </c>
      <c r="K105" s="59">
        <v>2932.3</v>
      </c>
      <c r="L105" s="59">
        <v>878.9</v>
      </c>
      <c r="M105" s="61">
        <v>2.42</v>
      </c>
    </row>
    <row r="106" spans="1:13" x14ac:dyDescent="0.2">
      <c r="A106" s="3">
        <v>99</v>
      </c>
      <c r="B106" s="58">
        <v>0.35555599999999998</v>
      </c>
      <c r="C106" s="58">
        <v>0.30188700000000002</v>
      </c>
      <c r="D106" s="59">
        <v>711.3</v>
      </c>
      <c r="E106" s="59">
        <v>214.7</v>
      </c>
      <c r="F106" s="61">
        <v>2.1800000000000002</v>
      </c>
      <c r="G106" s="3" t="s">
        <v>12</v>
      </c>
      <c r="H106" s="3">
        <v>99</v>
      </c>
      <c r="I106" s="58">
        <v>0.36284499999999997</v>
      </c>
      <c r="J106" s="58">
        <v>0.30712499999999998</v>
      </c>
      <c r="K106" s="59">
        <v>2053.4</v>
      </c>
      <c r="L106" s="59">
        <v>630.6</v>
      </c>
      <c r="M106" s="61">
        <v>2.2400000000000002</v>
      </c>
    </row>
    <row r="107" spans="1:13" x14ac:dyDescent="0.2">
      <c r="A107" s="3">
        <v>100</v>
      </c>
      <c r="B107" s="3">
        <v>0.461538</v>
      </c>
      <c r="C107" s="3">
        <v>0.375</v>
      </c>
      <c r="D107" s="3">
        <v>496.6</v>
      </c>
      <c r="E107" s="3">
        <v>186.2</v>
      </c>
      <c r="F107" s="3">
        <v>1.9</v>
      </c>
      <c r="G107" s="3" t="s">
        <v>12</v>
      </c>
      <c r="H107" s="3">
        <v>100</v>
      </c>
      <c r="I107" s="3">
        <v>0.489209</v>
      </c>
      <c r="J107" s="3">
        <v>0.39306400000000002</v>
      </c>
      <c r="K107" s="3">
        <v>1422.7</v>
      </c>
      <c r="L107" s="3">
        <v>559.20000000000005</v>
      </c>
      <c r="M107" s="3">
        <v>2.0099999999999998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6.4270000000000004E-3</v>
      </c>
      <c r="C7" s="58">
        <v>6.4060000000000002E-3</v>
      </c>
      <c r="D7" s="59">
        <v>100000</v>
      </c>
      <c r="E7" s="59">
        <v>640.6</v>
      </c>
      <c r="F7" s="61">
        <v>74.819999999999993</v>
      </c>
      <c r="G7" s="3" t="s">
        <v>12</v>
      </c>
      <c r="H7" s="3">
        <v>0</v>
      </c>
      <c r="I7" s="58">
        <v>4.9789999999999999E-3</v>
      </c>
      <c r="J7" s="58">
        <v>4.9670000000000001E-3</v>
      </c>
      <c r="K7" s="59">
        <v>100000</v>
      </c>
      <c r="L7" s="59">
        <v>496.7</v>
      </c>
      <c r="M7" s="61">
        <v>79.73</v>
      </c>
    </row>
    <row r="8" spans="1:13" x14ac:dyDescent="0.2">
      <c r="A8" s="3">
        <v>1</v>
      </c>
      <c r="B8" s="58">
        <v>5.13E-4</v>
      </c>
      <c r="C8" s="58">
        <v>5.13E-4</v>
      </c>
      <c r="D8" s="59">
        <v>99359.4</v>
      </c>
      <c r="E8" s="59">
        <v>50.9</v>
      </c>
      <c r="F8" s="61">
        <v>74.3</v>
      </c>
      <c r="G8" s="3" t="s">
        <v>12</v>
      </c>
      <c r="H8" s="3">
        <v>1</v>
      </c>
      <c r="I8" s="58">
        <v>2.6899999999999998E-4</v>
      </c>
      <c r="J8" s="58">
        <v>2.6899999999999998E-4</v>
      </c>
      <c r="K8" s="59">
        <v>99503.3</v>
      </c>
      <c r="L8" s="59">
        <v>26.8</v>
      </c>
      <c r="M8" s="61">
        <v>79.13</v>
      </c>
    </row>
    <row r="9" spans="1:13" x14ac:dyDescent="0.2">
      <c r="A9" s="3">
        <v>2</v>
      </c>
      <c r="B9" s="58">
        <v>2.6499999999999999E-4</v>
      </c>
      <c r="C9" s="58">
        <v>2.6499999999999999E-4</v>
      </c>
      <c r="D9" s="59">
        <v>99308.4</v>
      </c>
      <c r="E9" s="59">
        <v>26.3</v>
      </c>
      <c r="F9" s="61">
        <v>73.33</v>
      </c>
      <c r="G9" s="3" t="s">
        <v>12</v>
      </c>
      <c r="H9" s="3">
        <v>2</v>
      </c>
      <c r="I9" s="58">
        <v>2.5900000000000001E-4</v>
      </c>
      <c r="J9" s="58">
        <v>2.5900000000000001E-4</v>
      </c>
      <c r="K9" s="59">
        <v>99476.6</v>
      </c>
      <c r="L9" s="59">
        <v>25.8</v>
      </c>
      <c r="M9" s="61">
        <v>78.150000000000006</v>
      </c>
    </row>
    <row r="10" spans="1:13" x14ac:dyDescent="0.2">
      <c r="A10" s="3">
        <v>3</v>
      </c>
      <c r="B10" s="58">
        <v>2.04E-4</v>
      </c>
      <c r="C10" s="58">
        <v>2.04E-4</v>
      </c>
      <c r="D10" s="59">
        <v>99282.1</v>
      </c>
      <c r="E10" s="59">
        <v>20.2</v>
      </c>
      <c r="F10" s="61">
        <v>72.349999999999994</v>
      </c>
      <c r="G10" s="3" t="s">
        <v>12</v>
      </c>
      <c r="H10" s="3">
        <v>3</v>
      </c>
      <c r="I10" s="58">
        <v>5.8999999999999998E-5</v>
      </c>
      <c r="J10" s="58">
        <v>5.8999999999999998E-5</v>
      </c>
      <c r="K10" s="59">
        <v>99450.8</v>
      </c>
      <c r="L10" s="59">
        <v>5.9</v>
      </c>
      <c r="M10" s="61">
        <v>77.17</v>
      </c>
    </row>
    <row r="11" spans="1:13" x14ac:dyDescent="0.2">
      <c r="A11" s="3">
        <v>4</v>
      </c>
      <c r="B11" s="58">
        <v>2.5700000000000001E-4</v>
      </c>
      <c r="C11" s="58">
        <v>2.5700000000000001E-4</v>
      </c>
      <c r="D11" s="59">
        <v>99261.9</v>
      </c>
      <c r="E11" s="59">
        <v>25.5</v>
      </c>
      <c r="F11" s="61">
        <v>71.37</v>
      </c>
      <c r="G11" s="3" t="s">
        <v>12</v>
      </c>
      <c r="H11" s="3">
        <v>4</v>
      </c>
      <c r="I11" s="58">
        <v>1.93E-4</v>
      </c>
      <c r="J11" s="58">
        <v>1.93E-4</v>
      </c>
      <c r="K11" s="59">
        <v>99444.9</v>
      </c>
      <c r="L11" s="59">
        <v>19.2</v>
      </c>
      <c r="M11" s="61">
        <v>76.17</v>
      </c>
    </row>
    <row r="12" spans="1:13" x14ac:dyDescent="0.2">
      <c r="A12" s="3">
        <v>5</v>
      </c>
      <c r="B12" s="58">
        <v>1.63E-4</v>
      </c>
      <c r="C12" s="58">
        <v>1.63E-4</v>
      </c>
      <c r="D12" s="59">
        <v>99236.4</v>
      </c>
      <c r="E12" s="59">
        <v>16.2</v>
      </c>
      <c r="F12" s="61">
        <v>70.39</v>
      </c>
      <c r="G12" s="3" t="s">
        <v>12</v>
      </c>
      <c r="H12" s="3">
        <v>5</v>
      </c>
      <c r="I12" s="58">
        <v>1.3300000000000001E-4</v>
      </c>
      <c r="J12" s="58">
        <v>1.3300000000000001E-4</v>
      </c>
      <c r="K12" s="59">
        <v>99425.7</v>
      </c>
      <c r="L12" s="59">
        <v>13.3</v>
      </c>
      <c r="M12" s="61">
        <v>75.19</v>
      </c>
    </row>
    <row r="13" spans="1:13" x14ac:dyDescent="0.2">
      <c r="A13" s="3">
        <v>6</v>
      </c>
      <c r="B13" s="58">
        <v>1.25E-4</v>
      </c>
      <c r="C13" s="58">
        <v>1.25E-4</v>
      </c>
      <c r="D13" s="59">
        <v>99220.2</v>
      </c>
      <c r="E13" s="59">
        <v>12.4</v>
      </c>
      <c r="F13" s="61">
        <v>69.400000000000006</v>
      </c>
      <c r="G13" s="3" t="s">
        <v>12</v>
      </c>
      <c r="H13" s="3">
        <v>6</v>
      </c>
      <c r="I13" s="58">
        <v>9.2999999999999997E-5</v>
      </c>
      <c r="J13" s="58">
        <v>9.2999999999999997E-5</v>
      </c>
      <c r="K13" s="59">
        <v>99412.5</v>
      </c>
      <c r="L13" s="59">
        <v>9.3000000000000007</v>
      </c>
      <c r="M13" s="61">
        <v>74.2</v>
      </c>
    </row>
    <row r="14" spans="1:13" x14ac:dyDescent="0.2">
      <c r="A14" s="3">
        <v>7</v>
      </c>
      <c r="B14" s="58">
        <v>5.1999999999999997E-5</v>
      </c>
      <c r="C14" s="58">
        <v>5.1999999999999997E-5</v>
      </c>
      <c r="D14" s="59">
        <v>99207.8</v>
      </c>
      <c r="E14" s="59">
        <v>5.2</v>
      </c>
      <c r="F14" s="61">
        <v>68.41</v>
      </c>
      <c r="G14" s="3" t="s">
        <v>12</v>
      </c>
      <c r="H14" s="3">
        <v>7</v>
      </c>
      <c r="I14" s="58">
        <v>1.27E-4</v>
      </c>
      <c r="J14" s="58">
        <v>1.27E-4</v>
      </c>
      <c r="K14" s="59">
        <v>99403.199999999997</v>
      </c>
      <c r="L14" s="59">
        <v>12.6</v>
      </c>
      <c r="M14" s="61">
        <v>73.209999999999994</v>
      </c>
    </row>
    <row r="15" spans="1:13" x14ac:dyDescent="0.2">
      <c r="A15" s="3">
        <v>8</v>
      </c>
      <c r="B15" s="58">
        <v>1.7E-5</v>
      </c>
      <c r="C15" s="58">
        <v>1.7E-5</v>
      </c>
      <c r="D15" s="59">
        <v>99202.7</v>
      </c>
      <c r="E15" s="59">
        <v>1.7</v>
      </c>
      <c r="F15" s="61">
        <v>67.41</v>
      </c>
      <c r="G15" s="3" t="s">
        <v>12</v>
      </c>
      <c r="H15" s="3">
        <v>8</v>
      </c>
      <c r="I15" s="58">
        <v>1.2400000000000001E-4</v>
      </c>
      <c r="J15" s="58">
        <v>1.2400000000000001E-4</v>
      </c>
      <c r="K15" s="59">
        <v>99390.6</v>
      </c>
      <c r="L15" s="59">
        <v>12.3</v>
      </c>
      <c r="M15" s="61">
        <v>72.209999999999994</v>
      </c>
    </row>
    <row r="16" spans="1:13" x14ac:dyDescent="0.2">
      <c r="A16" s="3">
        <v>9</v>
      </c>
      <c r="B16" s="58">
        <v>1E-4</v>
      </c>
      <c r="C16" s="58">
        <v>1E-4</v>
      </c>
      <c r="D16" s="59">
        <v>99201</v>
      </c>
      <c r="E16" s="59">
        <v>9.9</v>
      </c>
      <c r="F16" s="61">
        <v>66.41</v>
      </c>
      <c r="G16" s="3" t="s">
        <v>12</v>
      </c>
      <c r="H16" s="3">
        <v>9</v>
      </c>
      <c r="I16" s="58">
        <v>8.7999999999999998E-5</v>
      </c>
      <c r="J16" s="58">
        <v>8.7999999999999998E-5</v>
      </c>
      <c r="K16" s="59">
        <v>99378.3</v>
      </c>
      <c r="L16" s="59">
        <v>8.6999999999999993</v>
      </c>
      <c r="M16" s="61">
        <v>71.22</v>
      </c>
    </row>
    <row r="17" spans="1:13" x14ac:dyDescent="0.2">
      <c r="A17" s="3">
        <v>10</v>
      </c>
      <c r="B17" s="58">
        <v>8.2000000000000001E-5</v>
      </c>
      <c r="C17" s="58">
        <v>8.2000000000000001E-5</v>
      </c>
      <c r="D17" s="59">
        <v>99191.1</v>
      </c>
      <c r="E17" s="59">
        <v>8.1999999999999993</v>
      </c>
      <c r="F17" s="61">
        <v>65.42</v>
      </c>
      <c r="G17" s="3" t="s">
        <v>12</v>
      </c>
      <c r="H17" s="3">
        <v>10</v>
      </c>
      <c r="I17" s="58">
        <v>1.76E-4</v>
      </c>
      <c r="J17" s="58">
        <v>1.76E-4</v>
      </c>
      <c r="K17" s="59">
        <v>99369.600000000006</v>
      </c>
      <c r="L17" s="59">
        <v>17.5</v>
      </c>
      <c r="M17" s="61">
        <v>70.23</v>
      </c>
    </row>
    <row r="18" spans="1:13" x14ac:dyDescent="0.2">
      <c r="A18" s="3">
        <v>11</v>
      </c>
      <c r="B18" s="58">
        <v>8.2000000000000001E-5</v>
      </c>
      <c r="C18" s="58">
        <v>8.2000000000000001E-5</v>
      </c>
      <c r="D18" s="59">
        <v>99182.9</v>
      </c>
      <c r="E18" s="59">
        <v>8.1999999999999993</v>
      </c>
      <c r="F18" s="61">
        <v>64.42</v>
      </c>
      <c r="G18" s="3" t="s">
        <v>12</v>
      </c>
      <c r="H18" s="3">
        <v>11</v>
      </c>
      <c r="I18" s="58">
        <v>2.1100000000000001E-4</v>
      </c>
      <c r="J18" s="58">
        <v>2.1100000000000001E-4</v>
      </c>
      <c r="K18" s="59">
        <v>99352.1</v>
      </c>
      <c r="L18" s="59">
        <v>20.9</v>
      </c>
      <c r="M18" s="61">
        <v>69.239999999999995</v>
      </c>
    </row>
    <row r="19" spans="1:13" x14ac:dyDescent="0.2">
      <c r="A19" s="3">
        <v>12</v>
      </c>
      <c r="B19" s="58">
        <v>1.4899999999999999E-4</v>
      </c>
      <c r="C19" s="58">
        <v>1.4899999999999999E-4</v>
      </c>
      <c r="D19" s="59">
        <v>99174.7</v>
      </c>
      <c r="E19" s="59">
        <v>14.7</v>
      </c>
      <c r="F19" s="61">
        <v>63.43</v>
      </c>
      <c r="G19" s="3" t="s">
        <v>12</v>
      </c>
      <c r="H19" s="3">
        <v>12</v>
      </c>
      <c r="I19" s="58">
        <v>3.4999999999999997E-5</v>
      </c>
      <c r="J19" s="58">
        <v>3.4999999999999997E-5</v>
      </c>
      <c r="K19" s="59">
        <v>99331.199999999997</v>
      </c>
      <c r="L19" s="59">
        <v>3.5</v>
      </c>
      <c r="M19" s="61">
        <v>68.260000000000005</v>
      </c>
    </row>
    <row r="20" spans="1:13" x14ac:dyDescent="0.2">
      <c r="A20" s="3">
        <v>13</v>
      </c>
      <c r="B20" s="58">
        <v>1.84E-4</v>
      </c>
      <c r="C20" s="58">
        <v>1.84E-4</v>
      </c>
      <c r="D20" s="59">
        <v>99160</v>
      </c>
      <c r="E20" s="59">
        <v>18.2</v>
      </c>
      <c r="F20" s="61">
        <v>62.44</v>
      </c>
      <c r="G20" s="3" t="s">
        <v>12</v>
      </c>
      <c r="H20" s="3">
        <v>13</v>
      </c>
      <c r="I20" s="58">
        <v>1.2300000000000001E-4</v>
      </c>
      <c r="J20" s="58">
        <v>1.2300000000000001E-4</v>
      </c>
      <c r="K20" s="59">
        <v>99327.7</v>
      </c>
      <c r="L20" s="59">
        <v>12.2</v>
      </c>
      <c r="M20" s="61">
        <v>67.260000000000005</v>
      </c>
    </row>
    <row r="21" spans="1:13" x14ac:dyDescent="0.2">
      <c r="A21" s="3">
        <v>14</v>
      </c>
      <c r="B21" s="58">
        <v>3.0200000000000002E-4</v>
      </c>
      <c r="C21" s="58">
        <v>3.0200000000000002E-4</v>
      </c>
      <c r="D21" s="59">
        <v>99141.8</v>
      </c>
      <c r="E21" s="59">
        <v>30</v>
      </c>
      <c r="F21" s="61">
        <v>61.45</v>
      </c>
      <c r="G21" s="3" t="s">
        <v>12</v>
      </c>
      <c r="H21" s="3">
        <v>14</v>
      </c>
      <c r="I21" s="58">
        <v>1.4100000000000001E-4</v>
      </c>
      <c r="J21" s="58">
        <v>1.4100000000000001E-4</v>
      </c>
      <c r="K21" s="59">
        <v>99315.5</v>
      </c>
      <c r="L21" s="59">
        <v>14</v>
      </c>
      <c r="M21" s="61">
        <v>66.27</v>
      </c>
    </row>
    <row r="22" spans="1:13" x14ac:dyDescent="0.2">
      <c r="A22" s="3">
        <v>15</v>
      </c>
      <c r="B22" s="58">
        <v>2.4000000000000001E-4</v>
      </c>
      <c r="C22" s="58">
        <v>2.4000000000000001E-4</v>
      </c>
      <c r="D22" s="59">
        <v>99111.8</v>
      </c>
      <c r="E22" s="59">
        <v>23.8</v>
      </c>
      <c r="F22" s="61">
        <v>60.47</v>
      </c>
      <c r="G22" s="3" t="s">
        <v>12</v>
      </c>
      <c r="H22" s="3">
        <v>15</v>
      </c>
      <c r="I22" s="58">
        <v>1.44E-4</v>
      </c>
      <c r="J22" s="58">
        <v>1.44E-4</v>
      </c>
      <c r="K22" s="59">
        <v>99301.4</v>
      </c>
      <c r="L22" s="59">
        <v>14.3</v>
      </c>
      <c r="M22" s="61">
        <v>65.28</v>
      </c>
    </row>
    <row r="23" spans="1:13" x14ac:dyDescent="0.2">
      <c r="A23" s="3">
        <v>16</v>
      </c>
      <c r="B23" s="58">
        <v>4.35E-4</v>
      </c>
      <c r="C23" s="58">
        <v>4.35E-4</v>
      </c>
      <c r="D23" s="59">
        <v>99088</v>
      </c>
      <c r="E23" s="59">
        <v>43.1</v>
      </c>
      <c r="F23" s="61">
        <v>59.48</v>
      </c>
      <c r="G23" s="3" t="s">
        <v>12</v>
      </c>
      <c r="H23" s="3">
        <v>16</v>
      </c>
      <c r="I23" s="58">
        <v>2.5399999999999999E-4</v>
      </c>
      <c r="J23" s="58">
        <v>2.5399999999999999E-4</v>
      </c>
      <c r="K23" s="59">
        <v>99287.1</v>
      </c>
      <c r="L23" s="59">
        <v>25.2</v>
      </c>
      <c r="M23" s="61">
        <v>64.290000000000006</v>
      </c>
    </row>
    <row r="24" spans="1:13" x14ac:dyDescent="0.2">
      <c r="A24" s="3">
        <v>17</v>
      </c>
      <c r="B24" s="58">
        <v>7.0100000000000002E-4</v>
      </c>
      <c r="C24" s="58">
        <v>7.0100000000000002E-4</v>
      </c>
      <c r="D24" s="59">
        <v>99044.9</v>
      </c>
      <c r="E24" s="59">
        <v>69.400000000000006</v>
      </c>
      <c r="F24" s="61">
        <v>58.51</v>
      </c>
      <c r="G24" s="3" t="s">
        <v>12</v>
      </c>
      <c r="H24" s="3">
        <v>17</v>
      </c>
      <c r="I24" s="58">
        <v>1.47E-4</v>
      </c>
      <c r="J24" s="58">
        <v>1.47E-4</v>
      </c>
      <c r="K24" s="59">
        <v>99261.9</v>
      </c>
      <c r="L24" s="59">
        <v>14.6</v>
      </c>
      <c r="M24" s="61">
        <v>63.3</v>
      </c>
    </row>
    <row r="25" spans="1:13" x14ac:dyDescent="0.2">
      <c r="A25" s="3">
        <v>18</v>
      </c>
      <c r="B25" s="58">
        <v>8.4999999999999995E-4</v>
      </c>
      <c r="C25" s="58">
        <v>8.4900000000000004E-4</v>
      </c>
      <c r="D25" s="59">
        <v>98975.5</v>
      </c>
      <c r="E25" s="59">
        <v>84.1</v>
      </c>
      <c r="F25" s="61">
        <v>57.55</v>
      </c>
      <c r="G25" s="3" t="s">
        <v>12</v>
      </c>
      <c r="H25" s="3">
        <v>18</v>
      </c>
      <c r="I25" s="58">
        <v>3.6900000000000002E-4</v>
      </c>
      <c r="J25" s="58">
        <v>3.6900000000000002E-4</v>
      </c>
      <c r="K25" s="59">
        <v>99247.4</v>
      </c>
      <c r="L25" s="59">
        <v>36.6</v>
      </c>
      <c r="M25" s="61">
        <v>62.31</v>
      </c>
    </row>
    <row r="26" spans="1:13" x14ac:dyDescent="0.2">
      <c r="A26" s="3">
        <v>19</v>
      </c>
      <c r="B26" s="58">
        <v>1.194E-3</v>
      </c>
      <c r="C26" s="58">
        <v>1.193E-3</v>
      </c>
      <c r="D26" s="59">
        <v>98891.4</v>
      </c>
      <c r="E26" s="59">
        <v>118</v>
      </c>
      <c r="F26" s="61">
        <v>56.6</v>
      </c>
      <c r="G26" s="3" t="s">
        <v>12</v>
      </c>
      <c r="H26" s="3">
        <v>19</v>
      </c>
      <c r="I26" s="58">
        <v>2.6899999999999998E-4</v>
      </c>
      <c r="J26" s="58">
        <v>2.6899999999999998E-4</v>
      </c>
      <c r="K26" s="59">
        <v>99210.8</v>
      </c>
      <c r="L26" s="59">
        <v>26.7</v>
      </c>
      <c r="M26" s="61">
        <v>61.33</v>
      </c>
    </row>
    <row r="27" spans="1:13" x14ac:dyDescent="0.2">
      <c r="A27" s="3">
        <v>20</v>
      </c>
      <c r="B27" s="58">
        <v>9.4899999999999997E-4</v>
      </c>
      <c r="C27" s="58">
        <v>9.4899999999999997E-4</v>
      </c>
      <c r="D27" s="59">
        <v>98773.4</v>
      </c>
      <c r="E27" s="59">
        <v>93.7</v>
      </c>
      <c r="F27" s="61">
        <v>55.66</v>
      </c>
      <c r="G27" s="3" t="s">
        <v>12</v>
      </c>
      <c r="H27" s="3">
        <v>20</v>
      </c>
      <c r="I27" s="58">
        <v>3.3599999999999998E-4</v>
      </c>
      <c r="J27" s="58">
        <v>3.3599999999999998E-4</v>
      </c>
      <c r="K27" s="59">
        <v>99184.1</v>
      </c>
      <c r="L27" s="59">
        <v>33.299999999999997</v>
      </c>
      <c r="M27" s="61">
        <v>60.35</v>
      </c>
    </row>
    <row r="28" spans="1:13" x14ac:dyDescent="0.2">
      <c r="A28" s="3">
        <v>21</v>
      </c>
      <c r="B28" s="58">
        <v>1.2750000000000001E-3</v>
      </c>
      <c r="C28" s="58">
        <v>1.274E-3</v>
      </c>
      <c r="D28" s="59">
        <v>98679.7</v>
      </c>
      <c r="E28" s="59">
        <v>125.7</v>
      </c>
      <c r="F28" s="61">
        <v>54.72</v>
      </c>
      <c r="G28" s="3" t="s">
        <v>12</v>
      </c>
      <c r="H28" s="3">
        <v>21</v>
      </c>
      <c r="I28" s="58">
        <v>3.4299999999999999E-4</v>
      </c>
      <c r="J28" s="58">
        <v>3.4299999999999999E-4</v>
      </c>
      <c r="K28" s="59">
        <v>99150.8</v>
      </c>
      <c r="L28" s="59">
        <v>34</v>
      </c>
      <c r="M28" s="61">
        <v>59.37</v>
      </c>
    </row>
    <row r="29" spans="1:13" x14ac:dyDescent="0.2">
      <c r="A29" s="3">
        <v>22</v>
      </c>
      <c r="B29" s="58">
        <v>9.0399999999999996E-4</v>
      </c>
      <c r="C29" s="58">
        <v>9.0300000000000005E-4</v>
      </c>
      <c r="D29" s="59">
        <v>98554</v>
      </c>
      <c r="E29" s="59">
        <v>89</v>
      </c>
      <c r="F29" s="61">
        <v>53.79</v>
      </c>
      <c r="G29" s="3" t="s">
        <v>12</v>
      </c>
      <c r="H29" s="3">
        <v>22</v>
      </c>
      <c r="I29" s="58">
        <v>3.5599999999999998E-4</v>
      </c>
      <c r="J29" s="58">
        <v>3.5599999999999998E-4</v>
      </c>
      <c r="K29" s="59">
        <v>99116.7</v>
      </c>
      <c r="L29" s="59">
        <v>35.200000000000003</v>
      </c>
      <c r="M29" s="61">
        <v>58.39</v>
      </c>
    </row>
    <row r="30" spans="1:13" x14ac:dyDescent="0.2">
      <c r="A30" s="3">
        <v>23</v>
      </c>
      <c r="B30" s="58">
        <v>9.4700000000000003E-4</v>
      </c>
      <c r="C30" s="58">
        <v>9.4600000000000001E-4</v>
      </c>
      <c r="D30" s="59">
        <v>98465</v>
      </c>
      <c r="E30" s="59">
        <v>93.2</v>
      </c>
      <c r="F30" s="61">
        <v>52.83</v>
      </c>
      <c r="G30" s="3" t="s">
        <v>12</v>
      </c>
      <c r="H30" s="3">
        <v>23</v>
      </c>
      <c r="I30" s="58">
        <v>4.5899999999999999E-4</v>
      </c>
      <c r="J30" s="58">
        <v>4.5899999999999999E-4</v>
      </c>
      <c r="K30" s="59">
        <v>99081.5</v>
      </c>
      <c r="L30" s="59">
        <v>45.5</v>
      </c>
      <c r="M30" s="61">
        <v>57.41</v>
      </c>
    </row>
    <row r="31" spans="1:13" x14ac:dyDescent="0.2">
      <c r="A31" s="3">
        <v>24</v>
      </c>
      <c r="B31" s="58">
        <v>1.1999999999999999E-3</v>
      </c>
      <c r="C31" s="58">
        <v>1.199E-3</v>
      </c>
      <c r="D31" s="59">
        <v>98371.8</v>
      </c>
      <c r="E31" s="59">
        <v>117.9</v>
      </c>
      <c r="F31" s="61">
        <v>51.88</v>
      </c>
      <c r="G31" s="3" t="s">
        <v>12</v>
      </c>
      <c r="H31" s="3">
        <v>24</v>
      </c>
      <c r="I31" s="58">
        <v>2.8400000000000002E-4</v>
      </c>
      <c r="J31" s="58">
        <v>2.8400000000000002E-4</v>
      </c>
      <c r="K31" s="59">
        <v>99036</v>
      </c>
      <c r="L31" s="59">
        <v>28.1</v>
      </c>
      <c r="M31" s="61">
        <v>56.44</v>
      </c>
    </row>
    <row r="32" spans="1:13" x14ac:dyDescent="0.2">
      <c r="A32" s="3">
        <v>25</v>
      </c>
      <c r="B32" s="58">
        <v>1.1150000000000001E-3</v>
      </c>
      <c r="C32" s="58">
        <v>1.114E-3</v>
      </c>
      <c r="D32" s="59">
        <v>98253.9</v>
      </c>
      <c r="E32" s="59">
        <v>109.4</v>
      </c>
      <c r="F32" s="61">
        <v>50.95</v>
      </c>
      <c r="G32" s="3" t="s">
        <v>12</v>
      </c>
      <c r="H32" s="3">
        <v>25</v>
      </c>
      <c r="I32" s="58">
        <v>3.59E-4</v>
      </c>
      <c r="J32" s="58">
        <v>3.59E-4</v>
      </c>
      <c r="K32" s="59">
        <v>99007.9</v>
      </c>
      <c r="L32" s="59">
        <v>35.6</v>
      </c>
      <c r="M32" s="61">
        <v>55.45</v>
      </c>
    </row>
    <row r="33" spans="1:13" x14ac:dyDescent="0.2">
      <c r="A33" s="3">
        <v>26</v>
      </c>
      <c r="B33" s="58">
        <v>1.0790000000000001E-3</v>
      </c>
      <c r="C33" s="58">
        <v>1.0790000000000001E-3</v>
      </c>
      <c r="D33" s="59">
        <v>98144.4</v>
      </c>
      <c r="E33" s="59">
        <v>105.9</v>
      </c>
      <c r="F33" s="61">
        <v>50</v>
      </c>
      <c r="G33" s="3" t="s">
        <v>12</v>
      </c>
      <c r="H33" s="3">
        <v>26</v>
      </c>
      <c r="I33" s="58">
        <v>3.4000000000000002E-4</v>
      </c>
      <c r="J33" s="58">
        <v>3.4000000000000002E-4</v>
      </c>
      <c r="K33" s="59">
        <v>98972.3</v>
      </c>
      <c r="L33" s="59">
        <v>33.6</v>
      </c>
      <c r="M33" s="61">
        <v>54.47</v>
      </c>
    </row>
    <row r="34" spans="1:13" x14ac:dyDescent="0.2">
      <c r="A34" s="3">
        <v>27</v>
      </c>
      <c r="B34" s="58">
        <v>1.217E-3</v>
      </c>
      <c r="C34" s="58">
        <v>1.2160000000000001E-3</v>
      </c>
      <c r="D34" s="59">
        <v>98038.5</v>
      </c>
      <c r="E34" s="59">
        <v>119.2</v>
      </c>
      <c r="F34" s="61">
        <v>49.05</v>
      </c>
      <c r="G34" s="3" t="s">
        <v>12</v>
      </c>
      <c r="H34" s="3">
        <v>27</v>
      </c>
      <c r="I34" s="58">
        <v>3.39E-4</v>
      </c>
      <c r="J34" s="58">
        <v>3.39E-4</v>
      </c>
      <c r="K34" s="59">
        <v>98938.7</v>
      </c>
      <c r="L34" s="59">
        <v>33.5</v>
      </c>
      <c r="M34" s="61">
        <v>53.49</v>
      </c>
    </row>
    <row r="35" spans="1:13" x14ac:dyDescent="0.2">
      <c r="A35" s="3">
        <v>28</v>
      </c>
      <c r="B35" s="58">
        <v>1.2819999999999999E-3</v>
      </c>
      <c r="C35" s="58">
        <v>1.281E-3</v>
      </c>
      <c r="D35" s="59">
        <v>97919.3</v>
      </c>
      <c r="E35" s="59">
        <v>125.4</v>
      </c>
      <c r="F35" s="61">
        <v>48.11</v>
      </c>
      <c r="G35" s="3" t="s">
        <v>12</v>
      </c>
      <c r="H35" s="3">
        <v>28</v>
      </c>
      <c r="I35" s="58">
        <v>3.7100000000000002E-4</v>
      </c>
      <c r="J35" s="58">
        <v>3.7100000000000002E-4</v>
      </c>
      <c r="K35" s="59">
        <v>98905.2</v>
      </c>
      <c r="L35" s="59">
        <v>36.700000000000003</v>
      </c>
      <c r="M35" s="61">
        <v>52.51</v>
      </c>
    </row>
    <row r="36" spans="1:13" x14ac:dyDescent="0.2">
      <c r="A36" s="3">
        <v>29</v>
      </c>
      <c r="B36" s="58">
        <v>1.245E-3</v>
      </c>
      <c r="C36" s="58">
        <v>1.2440000000000001E-3</v>
      </c>
      <c r="D36" s="59">
        <v>97793.9</v>
      </c>
      <c r="E36" s="59">
        <v>121.7</v>
      </c>
      <c r="F36" s="61">
        <v>47.18</v>
      </c>
      <c r="G36" s="3" t="s">
        <v>12</v>
      </c>
      <c r="H36" s="3">
        <v>29</v>
      </c>
      <c r="I36" s="58">
        <v>4.7800000000000002E-4</v>
      </c>
      <c r="J36" s="58">
        <v>4.7800000000000002E-4</v>
      </c>
      <c r="K36" s="59">
        <v>98868.5</v>
      </c>
      <c r="L36" s="59">
        <v>47.2</v>
      </c>
      <c r="M36" s="61">
        <v>51.53</v>
      </c>
    </row>
    <row r="37" spans="1:13" x14ac:dyDescent="0.2">
      <c r="A37" s="3">
        <v>30</v>
      </c>
      <c r="B37" s="58">
        <v>1.256E-3</v>
      </c>
      <c r="C37" s="58">
        <v>1.255E-3</v>
      </c>
      <c r="D37" s="59">
        <v>97672.2</v>
      </c>
      <c r="E37" s="59">
        <v>122.6</v>
      </c>
      <c r="F37" s="61">
        <v>46.23</v>
      </c>
      <c r="G37" s="3" t="s">
        <v>12</v>
      </c>
      <c r="H37" s="3">
        <v>30</v>
      </c>
      <c r="I37" s="58">
        <v>5.9900000000000003E-4</v>
      </c>
      <c r="J37" s="58">
        <v>5.9900000000000003E-4</v>
      </c>
      <c r="K37" s="59">
        <v>98821.3</v>
      </c>
      <c r="L37" s="59">
        <v>59.1</v>
      </c>
      <c r="M37" s="61">
        <v>50.55</v>
      </c>
    </row>
    <row r="38" spans="1:13" x14ac:dyDescent="0.2">
      <c r="A38" s="3">
        <v>31</v>
      </c>
      <c r="B38" s="58">
        <v>1.0059999999999999E-3</v>
      </c>
      <c r="C38" s="58">
        <v>1.005E-3</v>
      </c>
      <c r="D38" s="59">
        <v>97549.6</v>
      </c>
      <c r="E38" s="59">
        <v>98.1</v>
      </c>
      <c r="F38" s="61">
        <v>45.29</v>
      </c>
      <c r="G38" s="3" t="s">
        <v>12</v>
      </c>
      <c r="H38" s="3">
        <v>31</v>
      </c>
      <c r="I38" s="58">
        <v>6.7299999999999999E-4</v>
      </c>
      <c r="J38" s="58">
        <v>6.7299999999999999E-4</v>
      </c>
      <c r="K38" s="59">
        <v>98762.1</v>
      </c>
      <c r="L38" s="59">
        <v>66.400000000000006</v>
      </c>
      <c r="M38" s="61">
        <v>49.58</v>
      </c>
    </row>
    <row r="39" spans="1:13" x14ac:dyDescent="0.2">
      <c r="A39" s="3">
        <v>32</v>
      </c>
      <c r="B39" s="58">
        <v>1.2570000000000001E-3</v>
      </c>
      <c r="C39" s="58">
        <v>1.256E-3</v>
      </c>
      <c r="D39" s="59">
        <v>97451.5</v>
      </c>
      <c r="E39" s="59">
        <v>122.4</v>
      </c>
      <c r="F39" s="61">
        <v>44.34</v>
      </c>
      <c r="G39" s="3" t="s">
        <v>12</v>
      </c>
      <c r="H39" s="3">
        <v>32</v>
      </c>
      <c r="I39" s="58">
        <v>4.1800000000000002E-4</v>
      </c>
      <c r="J39" s="58">
        <v>4.1800000000000002E-4</v>
      </c>
      <c r="K39" s="59">
        <v>98695.7</v>
      </c>
      <c r="L39" s="59">
        <v>41.3</v>
      </c>
      <c r="M39" s="61">
        <v>48.62</v>
      </c>
    </row>
    <row r="40" spans="1:13" x14ac:dyDescent="0.2">
      <c r="A40" s="3">
        <v>33</v>
      </c>
      <c r="B40" s="58">
        <v>1.663E-3</v>
      </c>
      <c r="C40" s="58">
        <v>1.6620000000000001E-3</v>
      </c>
      <c r="D40" s="59">
        <v>97329.1</v>
      </c>
      <c r="E40" s="59">
        <v>161.80000000000001</v>
      </c>
      <c r="F40" s="61">
        <v>43.39</v>
      </c>
      <c r="G40" s="3" t="s">
        <v>12</v>
      </c>
      <c r="H40" s="3">
        <v>33</v>
      </c>
      <c r="I40" s="58">
        <v>6.5200000000000002E-4</v>
      </c>
      <c r="J40" s="58">
        <v>6.5200000000000002E-4</v>
      </c>
      <c r="K40" s="59">
        <v>98654.399999999994</v>
      </c>
      <c r="L40" s="59">
        <v>64.3</v>
      </c>
      <c r="M40" s="61">
        <v>47.64</v>
      </c>
    </row>
    <row r="41" spans="1:13" x14ac:dyDescent="0.2">
      <c r="A41" s="3">
        <v>34</v>
      </c>
      <c r="B41" s="58">
        <v>1.346E-3</v>
      </c>
      <c r="C41" s="58">
        <v>1.3450000000000001E-3</v>
      </c>
      <c r="D41" s="59">
        <v>97167.3</v>
      </c>
      <c r="E41" s="59">
        <v>130.69999999999999</v>
      </c>
      <c r="F41" s="61">
        <v>42.46</v>
      </c>
      <c r="G41" s="3" t="s">
        <v>12</v>
      </c>
      <c r="H41" s="3">
        <v>34</v>
      </c>
      <c r="I41" s="58">
        <v>5.9299999999999999E-4</v>
      </c>
      <c r="J41" s="58">
        <v>5.9299999999999999E-4</v>
      </c>
      <c r="K41" s="59">
        <v>98590.1</v>
      </c>
      <c r="L41" s="59">
        <v>58.4</v>
      </c>
      <c r="M41" s="61">
        <v>46.67</v>
      </c>
    </row>
    <row r="42" spans="1:13" x14ac:dyDescent="0.2">
      <c r="A42" s="3">
        <v>35</v>
      </c>
      <c r="B42" s="58">
        <v>1.6410000000000001E-3</v>
      </c>
      <c r="C42" s="58">
        <v>1.639E-3</v>
      </c>
      <c r="D42" s="59">
        <v>97036.7</v>
      </c>
      <c r="E42" s="59">
        <v>159.1</v>
      </c>
      <c r="F42" s="61">
        <v>41.52</v>
      </c>
      <c r="G42" s="3" t="s">
        <v>12</v>
      </c>
      <c r="H42" s="3">
        <v>35</v>
      </c>
      <c r="I42" s="58">
        <v>7.2300000000000001E-4</v>
      </c>
      <c r="J42" s="58">
        <v>7.2300000000000001E-4</v>
      </c>
      <c r="K42" s="59">
        <v>98531.7</v>
      </c>
      <c r="L42" s="59">
        <v>71.2</v>
      </c>
      <c r="M42" s="61">
        <v>45.69</v>
      </c>
    </row>
    <row r="43" spans="1:13" x14ac:dyDescent="0.2">
      <c r="A43" s="3">
        <v>36</v>
      </c>
      <c r="B43" s="58">
        <v>1.4829999999999999E-3</v>
      </c>
      <c r="C43" s="58">
        <v>1.482E-3</v>
      </c>
      <c r="D43" s="59">
        <v>96877.6</v>
      </c>
      <c r="E43" s="59">
        <v>143.6</v>
      </c>
      <c r="F43" s="61">
        <v>40.590000000000003</v>
      </c>
      <c r="G43" s="3" t="s">
        <v>12</v>
      </c>
      <c r="H43" s="3">
        <v>36</v>
      </c>
      <c r="I43" s="58">
        <v>7.0200000000000004E-4</v>
      </c>
      <c r="J43" s="58">
        <v>7.0200000000000004E-4</v>
      </c>
      <c r="K43" s="59">
        <v>98460.4</v>
      </c>
      <c r="L43" s="59">
        <v>69.099999999999994</v>
      </c>
      <c r="M43" s="61">
        <v>44.73</v>
      </c>
    </row>
    <row r="44" spans="1:13" x14ac:dyDescent="0.2">
      <c r="A44" s="3">
        <v>37</v>
      </c>
      <c r="B44" s="58">
        <v>1.3320000000000001E-3</v>
      </c>
      <c r="C44" s="58">
        <v>1.3309999999999999E-3</v>
      </c>
      <c r="D44" s="59">
        <v>96734</v>
      </c>
      <c r="E44" s="59">
        <v>128.69999999999999</v>
      </c>
      <c r="F44" s="61">
        <v>39.65</v>
      </c>
      <c r="G44" s="3" t="s">
        <v>12</v>
      </c>
      <c r="H44" s="3">
        <v>37</v>
      </c>
      <c r="I44" s="58">
        <v>8.4599999999999996E-4</v>
      </c>
      <c r="J44" s="58">
        <v>8.4599999999999996E-4</v>
      </c>
      <c r="K44" s="59">
        <v>98391.3</v>
      </c>
      <c r="L44" s="59">
        <v>83.2</v>
      </c>
      <c r="M44" s="61">
        <v>43.76</v>
      </c>
    </row>
    <row r="45" spans="1:13" x14ac:dyDescent="0.2">
      <c r="A45" s="3">
        <v>38</v>
      </c>
      <c r="B45" s="58">
        <v>1.5640000000000001E-3</v>
      </c>
      <c r="C45" s="58">
        <v>1.5629999999999999E-3</v>
      </c>
      <c r="D45" s="59">
        <v>96605.3</v>
      </c>
      <c r="E45" s="59">
        <v>151</v>
      </c>
      <c r="F45" s="61">
        <v>38.700000000000003</v>
      </c>
      <c r="G45" s="3" t="s">
        <v>12</v>
      </c>
      <c r="H45" s="3">
        <v>38</v>
      </c>
      <c r="I45" s="58">
        <v>7.6499999999999995E-4</v>
      </c>
      <c r="J45" s="58">
        <v>7.6499999999999995E-4</v>
      </c>
      <c r="K45" s="59">
        <v>98308.1</v>
      </c>
      <c r="L45" s="59">
        <v>75.2</v>
      </c>
      <c r="M45" s="61">
        <v>42.79</v>
      </c>
    </row>
    <row r="46" spans="1:13" x14ac:dyDescent="0.2">
      <c r="A46" s="3">
        <v>39</v>
      </c>
      <c r="B46" s="58">
        <v>1.6850000000000001E-3</v>
      </c>
      <c r="C46" s="58">
        <v>1.684E-3</v>
      </c>
      <c r="D46" s="59">
        <v>96454.3</v>
      </c>
      <c r="E46" s="59">
        <v>162.4</v>
      </c>
      <c r="F46" s="61">
        <v>37.76</v>
      </c>
      <c r="G46" s="3" t="s">
        <v>12</v>
      </c>
      <c r="H46" s="3">
        <v>39</v>
      </c>
      <c r="I46" s="58">
        <v>1.186E-3</v>
      </c>
      <c r="J46" s="58">
        <v>1.1850000000000001E-3</v>
      </c>
      <c r="K46" s="59">
        <v>98232.9</v>
      </c>
      <c r="L46" s="59">
        <v>116.4</v>
      </c>
      <c r="M46" s="61">
        <v>41.83</v>
      </c>
    </row>
    <row r="47" spans="1:13" x14ac:dyDescent="0.2">
      <c r="A47" s="3">
        <v>40</v>
      </c>
      <c r="B47" s="58">
        <v>1.8649999999999999E-3</v>
      </c>
      <c r="C47" s="58">
        <v>1.864E-3</v>
      </c>
      <c r="D47" s="59">
        <v>96291.9</v>
      </c>
      <c r="E47" s="59">
        <v>179.4</v>
      </c>
      <c r="F47" s="61">
        <v>36.82</v>
      </c>
      <c r="G47" s="3" t="s">
        <v>12</v>
      </c>
      <c r="H47" s="3">
        <v>40</v>
      </c>
      <c r="I47" s="58">
        <v>1.3470000000000001E-3</v>
      </c>
      <c r="J47" s="58">
        <v>1.346E-3</v>
      </c>
      <c r="K47" s="59">
        <v>98116.5</v>
      </c>
      <c r="L47" s="59">
        <v>132</v>
      </c>
      <c r="M47" s="61">
        <v>40.880000000000003</v>
      </c>
    </row>
    <row r="48" spans="1:13" x14ac:dyDescent="0.2">
      <c r="A48" s="3">
        <v>41</v>
      </c>
      <c r="B48" s="58">
        <v>1.8259999999999999E-3</v>
      </c>
      <c r="C48" s="58">
        <v>1.8240000000000001E-3</v>
      </c>
      <c r="D48" s="59">
        <v>96112.4</v>
      </c>
      <c r="E48" s="59">
        <v>175.3</v>
      </c>
      <c r="F48" s="61">
        <v>35.89</v>
      </c>
      <c r="G48" s="3" t="s">
        <v>12</v>
      </c>
      <c r="H48" s="3">
        <v>41</v>
      </c>
      <c r="I48" s="58">
        <v>1.358E-3</v>
      </c>
      <c r="J48" s="58">
        <v>1.3569999999999999E-3</v>
      </c>
      <c r="K48" s="59">
        <v>97984.5</v>
      </c>
      <c r="L48" s="59">
        <v>132.9</v>
      </c>
      <c r="M48" s="61">
        <v>39.93</v>
      </c>
    </row>
    <row r="49" spans="1:13" x14ac:dyDescent="0.2">
      <c r="A49" s="3">
        <v>42</v>
      </c>
      <c r="B49" s="58">
        <v>1.9849999999999998E-3</v>
      </c>
      <c r="C49" s="58">
        <v>1.983E-3</v>
      </c>
      <c r="D49" s="59">
        <v>95937.1</v>
      </c>
      <c r="E49" s="59">
        <v>190.3</v>
      </c>
      <c r="F49" s="61">
        <v>34.950000000000003</v>
      </c>
      <c r="G49" s="3" t="s">
        <v>12</v>
      </c>
      <c r="H49" s="3">
        <v>42</v>
      </c>
      <c r="I49" s="58">
        <v>1.2880000000000001E-3</v>
      </c>
      <c r="J49" s="58">
        <v>1.2869999999999999E-3</v>
      </c>
      <c r="K49" s="59">
        <v>97851.6</v>
      </c>
      <c r="L49" s="59">
        <v>125.9</v>
      </c>
      <c r="M49" s="61">
        <v>38.979999999999997</v>
      </c>
    </row>
    <row r="50" spans="1:13" x14ac:dyDescent="0.2">
      <c r="A50" s="3">
        <v>43</v>
      </c>
      <c r="B50" s="58">
        <v>2.1679999999999998E-3</v>
      </c>
      <c r="C50" s="58">
        <v>2.1649999999999998E-3</v>
      </c>
      <c r="D50" s="59">
        <v>95746.8</v>
      </c>
      <c r="E50" s="59">
        <v>207.3</v>
      </c>
      <c r="F50" s="61">
        <v>34.020000000000003</v>
      </c>
      <c r="G50" s="3" t="s">
        <v>12</v>
      </c>
      <c r="H50" s="3">
        <v>43</v>
      </c>
      <c r="I50" s="58">
        <v>1.66E-3</v>
      </c>
      <c r="J50" s="58">
        <v>1.6590000000000001E-3</v>
      </c>
      <c r="K50" s="59">
        <v>97725.6</v>
      </c>
      <c r="L50" s="59">
        <v>162.1</v>
      </c>
      <c r="M50" s="61">
        <v>38.03</v>
      </c>
    </row>
    <row r="51" spans="1:13" x14ac:dyDescent="0.2">
      <c r="A51" s="3">
        <v>44</v>
      </c>
      <c r="B51" s="58">
        <v>2.503E-3</v>
      </c>
      <c r="C51" s="58">
        <v>2.5000000000000001E-3</v>
      </c>
      <c r="D51" s="59">
        <v>95539.5</v>
      </c>
      <c r="E51" s="59">
        <v>238.9</v>
      </c>
      <c r="F51" s="61">
        <v>33.090000000000003</v>
      </c>
      <c r="G51" s="3" t="s">
        <v>12</v>
      </c>
      <c r="H51" s="3">
        <v>44</v>
      </c>
      <c r="I51" s="58">
        <v>1.7930000000000001E-3</v>
      </c>
      <c r="J51" s="58">
        <v>1.792E-3</v>
      </c>
      <c r="K51" s="59">
        <v>97563.5</v>
      </c>
      <c r="L51" s="59">
        <v>174.8</v>
      </c>
      <c r="M51" s="61">
        <v>37.1</v>
      </c>
    </row>
    <row r="52" spans="1:13" x14ac:dyDescent="0.2">
      <c r="A52" s="3">
        <v>45</v>
      </c>
      <c r="B52" s="58">
        <v>2.532E-3</v>
      </c>
      <c r="C52" s="58">
        <v>2.529E-3</v>
      </c>
      <c r="D52" s="59">
        <v>95300.6</v>
      </c>
      <c r="E52" s="59">
        <v>241</v>
      </c>
      <c r="F52" s="61">
        <v>32.18</v>
      </c>
      <c r="G52" s="3" t="s">
        <v>12</v>
      </c>
      <c r="H52" s="3">
        <v>45</v>
      </c>
      <c r="I52" s="58">
        <v>1.5759999999999999E-3</v>
      </c>
      <c r="J52" s="58">
        <v>1.575E-3</v>
      </c>
      <c r="K52" s="59">
        <v>97388.7</v>
      </c>
      <c r="L52" s="59">
        <v>153.4</v>
      </c>
      <c r="M52" s="61">
        <v>36.159999999999997</v>
      </c>
    </row>
    <row r="53" spans="1:13" x14ac:dyDescent="0.2">
      <c r="A53" s="3">
        <v>46</v>
      </c>
      <c r="B53" s="58">
        <v>2.663E-3</v>
      </c>
      <c r="C53" s="58">
        <v>2.6589999999999999E-3</v>
      </c>
      <c r="D53" s="59">
        <v>95059.6</v>
      </c>
      <c r="E53" s="59">
        <v>252.8</v>
      </c>
      <c r="F53" s="61">
        <v>31.26</v>
      </c>
      <c r="G53" s="3" t="s">
        <v>12</v>
      </c>
      <c r="H53" s="3">
        <v>46</v>
      </c>
      <c r="I53" s="58">
        <v>2.349E-3</v>
      </c>
      <c r="J53" s="58">
        <v>2.346E-3</v>
      </c>
      <c r="K53" s="59">
        <v>97235.3</v>
      </c>
      <c r="L53" s="59">
        <v>228.1</v>
      </c>
      <c r="M53" s="61">
        <v>35.22</v>
      </c>
    </row>
    <row r="54" spans="1:13" x14ac:dyDescent="0.2">
      <c r="A54" s="3">
        <v>47</v>
      </c>
      <c r="B54" s="58">
        <v>3.0270000000000002E-3</v>
      </c>
      <c r="C54" s="58">
        <v>3.0230000000000001E-3</v>
      </c>
      <c r="D54" s="59">
        <v>94806.8</v>
      </c>
      <c r="E54" s="59">
        <v>286.60000000000002</v>
      </c>
      <c r="F54" s="61">
        <v>30.34</v>
      </c>
      <c r="G54" s="3" t="s">
        <v>12</v>
      </c>
      <c r="H54" s="3">
        <v>47</v>
      </c>
      <c r="I54" s="58">
        <v>2.0460000000000001E-3</v>
      </c>
      <c r="J54" s="58">
        <v>2.0439999999999998E-3</v>
      </c>
      <c r="K54" s="59">
        <v>97007.2</v>
      </c>
      <c r="L54" s="59">
        <v>198.3</v>
      </c>
      <c r="M54" s="61">
        <v>34.299999999999997</v>
      </c>
    </row>
    <row r="55" spans="1:13" x14ac:dyDescent="0.2">
      <c r="A55" s="3">
        <v>48</v>
      </c>
      <c r="B55" s="58">
        <v>3.1059999999999998E-3</v>
      </c>
      <c r="C55" s="58">
        <v>3.1020000000000002E-3</v>
      </c>
      <c r="D55" s="59">
        <v>94520.3</v>
      </c>
      <c r="E55" s="59">
        <v>293.2</v>
      </c>
      <c r="F55" s="61">
        <v>29.43</v>
      </c>
      <c r="G55" s="3" t="s">
        <v>12</v>
      </c>
      <c r="H55" s="3">
        <v>48</v>
      </c>
      <c r="I55" s="58">
        <v>2.088E-3</v>
      </c>
      <c r="J55" s="58">
        <v>2.0860000000000002E-3</v>
      </c>
      <c r="K55" s="59">
        <v>96808.9</v>
      </c>
      <c r="L55" s="59">
        <v>201.9</v>
      </c>
      <c r="M55" s="61">
        <v>33.369999999999997</v>
      </c>
    </row>
    <row r="56" spans="1:13" x14ac:dyDescent="0.2">
      <c r="A56" s="3">
        <v>49</v>
      </c>
      <c r="B56" s="58">
        <v>3.441E-3</v>
      </c>
      <c r="C56" s="58">
        <v>3.4350000000000001E-3</v>
      </c>
      <c r="D56" s="59">
        <v>94227.1</v>
      </c>
      <c r="E56" s="59">
        <v>323.7</v>
      </c>
      <c r="F56" s="61">
        <v>28.52</v>
      </c>
      <c r="G56" s="3" t="s">
        <v>12</v>
      </c>
      <c r="H56" s="3">
        <v>49</v>
      </c>
      <c r="I56" s="58">
        <v>2.366E-3</v>
      </c>
      <c r="J56" s="58">
        <v>2.3630000000000001E-3</v>
      </c>
      <c r="K56" s="59">
        <v>96607</v>
      </c>
      <c r="L56" s="59">
        <v>228.3</v>
      </c>
      <c r="M56" s="61">
        <v>32.44</v>
      </c>
    </row>
    <row r="57" spans="1:13" x14ac:dyDescent="0.2">
      <c r="A57" s="3">
        <v>50</v>
      </c>
      <c r="B57" s="58">
        <v>4.1130000000000003E-3</v>
      </c>
      <c r="C57" s="58">
        <v>4.1050000000000001E-3</v>
      </c>
      <c r="D57" s="59">
        <v>93903.4</v>
      </c>
      <c r="E57" s="59">
        <v>385.4</v>
      </c>
      <c r="F57" s="61">
        <v>27.62</v>
      </c>
      <c r="G57" s="3" t="s">
        <v>12</v>
      </c>
      <c r="H57" s="3">
        <v>50</v>
      </c>
      <c r="I57" s="58">
        <v>2.3809999999999999E-3</v>
      </c>
      <c r="J57" s="58">
        <v>2.3779999999999999E-3</v>
      </c>
      <c r="K57" s="59">
        <v>96378.7</v>
      </c>
      <c r="L57" s="59">
        <v>229.2</v>
      </c>
      <c r="M57" s="61">
        <v>31.51</v>
      </c>
    </row>
    <row r="58" spans="1:13" x14ac:dyDescent="0.2">
      <c r="A58" s="3">
        <v>51</v>
      </c>
      <c r="B58" s="58">
        <v>4.0870000000000004E-3</v>
      </c>
      <c r="C58" s="58">
        <v>4.0790000000000002E-3</v>
      </c>
      <c r="D58" s="59">
        <v>93518</v>
      </c>
      <c r="E58" s="59">
        <v>381.5</v>
      </c>
      <c r="F58" s="61">
        <v>26.73</v>
      </c>
      <c r="G58" s="3" t="s">
        <v>12</v>
      </c>
      <c r="H58" s="3">
        <v>51</v>
      </c>
      <c r="I58" s="58">
        <v>3.0490000000000001E-3</v>
      </c>
      <c r="J58" s="58">
        <v>3.045E-3</v>
      </c>
      <c r="K58" s="59">
        <v>96149.5</v>
      </c>
      <c r="L58" s="59">
        <v>292.7</v>
      </c>
      <c r="M58" s="61">
        <v>30.59</v>
      </c>
    </row>
    <row r="59" spans="1:13" x14ac:dyDescent="0.2">
      <c r="A59" s="3">
        <v>52</v>
      </c>
      <c r="B59" s="58">
        <v>4.718E-3</v>
      </c>
      <c r="C59" s="58">
        <v>4.7070000000000002E-3</v>
      </c>
      <c r="D59" s="59">
        <v>93136.5</v>
      </c>
      <c r="E59" s="59">
        <v>438.4</v>
      </c>
      <c r="F59" s="61">
        <v>25.83</v>
      </c>
      <c r="G59" s="3" t="s">
        <v>12</v>
      </c>
      <c r="H59" s="3">
        <v>52</v>
      </c>
      <c r="I59" s="58">
        <v>3.039E-3</v>
      </c>
      <c r="J59" s="58">
        <v>3.0339999999999998E-3</v>
      </c>
      <c r="K59" s="59">
        <v>95856.7</v>
      </c>
      <c r="L59" s="59">
        <v>290.89999999999998</v>
      </c>
      <c r="M59" s="61">
        <v>29.68</v>
      </c>
    </row>
    <row r="60" spans="1:13" x14ac:dyDescent="0.2">
      <c r="A60" s="3">
        <v>53</v>
      </c>
      <c r="B60" s="58">
        <v>5.522E-3</v>
      </c>
      <c r="C60" s="58">
        <v>5.5069999999999997E-3</v>
      </c>
      <c r="D60" s="59">
        <v>92698.1</v>
      </c>
      <c r="E60" s="59">
        <v>510.5</v>
      </c>
      <c r="F60" s="61">
        <v>24.95</v>
      </c>
      <c r="G60" s="3" t="s">
        <v>12</v>
      </c>
      <c r="H60" s="3">
        <v>53</v>
      </c>
      <c r="I60" s="58">
        <v>3.0109999999999998E-3</v>
      </c>
      <c r="J60" s="58">
        <v>3.0070000000000001E-3</v>
      </c>
      <c r="K60" s="59">
        <v>95565.8</v>
      </c>
      <c r="L60" s="59">
        <v>287.39999999999998</v>
      </c>
      <c r="M60" s="61">
        <v>28.77</v>
      </c>
    </row>
    <row r="61" spans="1:13" x14ac:dyDescent="0.2">
      <c r="A61" s="3">
        <v>54</v>
      </c>
      <c r="B61" s="58">
        <v>6.0910000000000001E-3</v>
      </c>
      <c r="C61" s="58">
        <v>6.0720000000000001E-3</v>
      </c>
      <c r="D61" s="59">
        <v>92187.7</v>
      </c>
      <c r="E61" s="59">
        <v>559.79999999999995</v>
      </c>
      <c r="F61" s="61">
        <v>24.09</v>
      </c>
      <c r="G61" s="3" t="s">
        <v>12</v>
      </c>
      <c r="H61" s="3">
        <v>54</v>
      </c>
      <c r="I61" s="58">
        <v>4.2779999999999997E-3</v>
      </c>
      <c r="J61" s="58">
        <v>4.2690000000000002E-3</v>
      </c>
      <c r="K61" s="59">
        <v>95278.5</v>
      </c>
      <c r="L61" s="59">
        <v>406.8</v>
      </c>
      <c r="M61" s="61">
        <v>27.85</v>
      </c>
    </row>
    <row r="62" spans="1:13" x14ac:dyDescent="0.2">
      <c r="A62" s="3">
        <v>55</v>
      </c>
      <c r="B62" s="58">
        <v>6.7299999999999999E-3</v>
      </c>
      <c r="C62" s="58">
        <v>6.7080000000000004E-3</v>
      </c>
      <c r="D62" s="59">
        <v>91627.9</v>
      </c>
      <c r="E62" s="59">
        <v>614.6</v>
      </c>
      <c r="F62" s="61">
        <v>23.23</v>
      </c>
      <c r="G62" s="3" t="s">
        <v>12</v>
      </c>
      <c r="H62" s="3">
        <v>55</v>
      </c>
      <c r="I62" s="58">
        <v>4.2220000000000001E-3</v>
      </c>
      <c r="J62" s="58">
        <v>4.2129999999999997E-3</v>
      </c>
      <c r="K62" s="59">
        <v>94871.7</v>
      </c>
      <c r="L62" s="59">
        <v>399.7</v>
      </c>
      <c r="M62" s="61">
        <v>26.97</v>
      </c>
    </row>
    <row r="63" spans="1:13" x14ac:dyDescent="0.2">
      <c r="A63" s="3">
        <v>56</v>
      </c>
      <c r="B63" s="58">
        <v>7.4530000000000004E-3</v>
      </c>
      <c r="C63" s="58">
        <v>7.4260000000000003E-3</v>
      </c>
      <c r="D63" s="59">
        <v>91013.3</v>
      </c>
      <c r="E63" s="59">
        <v>675.8</v>
      </c>
      <c r="F63" s="61">
        <v>22.39</v>
      </c>
      <c r="G63" s="3" t="s">
        <v>12</v>
      </c>
      <c r="H63" s="3">
        <v>56</v>
      </c>
      <c r="I63" s="58">
        <v>4.6389999999999999E-3</v>
      </c>
      <c r="J63" s="58">
        <v>4.6280000000000002E-3</v>
      </c>
      <c r="K63" s="59">
        <v>94472.1</v>
      </c>
      <c r="L63" s="59">
        <v>437.2</v>
      </c>
      <c r="M63" s="61">
        <v>26.08</v>
      </c>
    </row>
    <row r="64" spans="1:13" x14ac:dyDescent="0.2">
      <c r="A64" s="3">
        <v>57</v>
      </c>
      <c r="B64" s="58">
        <v>7.7869999999999997E-3</v>
      </c>
      <c r="C64" s="58">
        <v>7.757E-3</v>
      </c>
      <c r="D64" s="59">
        <v>90337.4</v>
      </c>
      <c r="E64" s="59">
        <v>700.8</v>
      </c>
      <c r="F64" s="61">
        <v>21.55</v>
      </c>
      <c r="G64" s="3" t="s">
        <v>12</v>
      </c>
      <c r="H64" s="3">
        <v>57</v>
      </c>
      <c r="I64" s="58">
        <v>5.5750000000000001E-3</v>
      </c>
      <c r="J64" s="58">
        <v>5.5599999999999998E-3</v>
      </c>
      <c r="K64" s="59">
        <v>94034.9</v>
      </c>
      <c r="L64" s="59">
        <v>522.79999999999995</v>
      </c>
      <c r="M64" s="61">
        <v>25.2</v>
      </c>
    </row>
    <row r="65" spans="1:13" x14ac:dyDescent="0.2">
      <c r="A65" s="3">
        <v>58</v>
      </c>
      <c r="B65" s="58">
        <v>9.5080000000000008E-3</v>
      </c>
      <c r="C65" s="58">
        <v>9.4629999999999992E-3</v>
      </c>
      <c r="D65" s="59">
        <v>89636.7</v>
      </c>
      <c r="E65" s="59">
        <v>848.2</v>
      </c>
      <c r="F65" s="61">
        <v>20.72</v>
      </c>
      <c r="G65" s="3" t="s">
        <v>12</v>
      </c>
      <c r="H65" s="3">
        <v>58</v>
      </c>
      <c r="I65" s="58">
        <v>5.7650000000000002E-3</v>
      </c>
      <c r="J65" s="58">
        <v>5.7489999999999998E-3</v>
      </c>
      <c r="K65" s="59">
        <v>93512.1</v>
      </c>
      <c r="L65" s="59">
        <v>537.6</v>
      </c>
      <c r="M65" s="61">
        <v>24.34</v>
      </c>
    </row>
    <row r="66" spans="1:13" x14ac:dyDescent="0.2">
      <c r="A66" s="3">
        <v>59</v>
      </c>
      <c r="B66" s="58">
        <v>1.0562999999999999E-2</v>
      </c>
      <c r="C66" s="58">
        <v>1.0508E-2</v>
      </c>
      <c r="D66" s="59">
        <v>88788.4</v>
      </c>
      <c r="E66" s="59">
        <v>933</v>
      </c>
      <c r="F66" s="61">
        <v>19.91</v>
      </c>
      <c r="G66" s="3" t="s">
        <v>12</v>
      </c>
      <c r="H66" s="3">
        <v>59</v>
      </c>
      <c r="I66" s="58">
        <v>6.4989999999999996E-3</v>
      </c>
      <c r="J66" s="58">
        <v>6.4780000000000003E-3</v>
      </c>
      <c r="K66" s="59">
        <v>92974.5</v>
      </c>
      <c r="L66" s="59">
        <v>602.29999999999995</v>
      </c>
      <c r="M66" s="61">
        <v>23.48</v>
      </c>
    </row>
    <row r="67" spans="1:13" x14ac:dyDescent="0.2">
      <c r="A67" s="3">
        <v>60</v>
      </c>
      <c r="B67" s="58">
        <v>1.1639999999999999E-2</v>
      </c>
      <c r="C67" s="58">
        <v>1.1573E-2</v>
      </c>
      <c r="D67" s="59">
        <v>87855.5</v>
      </c>
      <c r="E67" s="59">
        <v>1016.7</v>
      </c>
      <c r="F67" s="61">
        <v>19.11</v>
      </c>
      <c r="G67" s="3" t="s">
        <v>12</v>
      </c>
      <c r="H67" s="3">
        <v>60</v>
      </c>
      <c r="I67" s="58">
        <v>7.1549999999999999E-3</v>
      </c>
      <c r="J67" s="58">
        <v>7.1289999999999999E-3</v>
      </c>
      <c r="K67" s="59">
        <v>92372.2</v>
      </c>
      <c r="L67" s="59">
        <v>658.5</v>
      </c>
      <c r="M67" s="61">
        <v>22.63</v>
      </c>
    </row>
    <row r="68" spans="1:13" x14ac:dyDescent="0.2">
      <c r="A68" s="3">
        <v>61</v>
      </c>
      <c r="B68" s="58">
        <v>1.2636E-2</v>
      </c>
      <c r="C68" s="58">
        <v>1.2557E-2</v>
      </c>
      <c r="D68" s="59">
        <v>86838.7</v>
      </c>
      <c r="E68" s="59">
        <v>1090.4000000000001</v>
      </c>
      <c r="F68" s="61">
        <v>18.329999999999998</v>
      </c>
      <c r="G68" s="3" t="s">
        <v>12</v>
      </c>
      <c r="H68" s="3">
        <v>61</v>
      </c>
      <c r="I68" s="58">
        <v>7.9450000000000007E-3</v>
      </c>
      <c r="J68" s="58">
        <v>7.9129999999999999E-3</v>
      </c>
      <c r="K68" s="59">
        <v>91713.600000000006</v>
      </c>
      <c r="L68" s="59">
        <v>725.8</v>
      </c>
      <c r="M68" s="61">
        <v>21.79</v>
      </c>
    </row>
    <row r="69" spans="1:13" x14ac:dyDescent="0.2">
      <c r="A69" s="3">
        <v>62</v>
      </c>
      <c r="B69" s="58">
        <v>1.438E-2</v>
      </c>
      <c r="C69" s="58">
        <v>1.4278000000000001E-2</v>
      </c>
      <c r="D69" s="59">
        <v>85748.3</v>
      </c>
      <c r="E69" s="59">
        <v>1224.3</v>
      </c>
      <c r="F69" s="61">
        <v>17.559999999999999</v>
      </c>
      <c r="G69" s="3" t="s">
        <v>12</v>
      </c>
      <c r="H69" s="3">
        <v>62</v>
      </c>
      <c r="I69" s="58">
        <v>7.9880000000000003E-3</v>
      </c>
      <c r="J69" s="58">
        <v>7.9570000000000005E-3</v>
      </c>
      <c r="K69" s="59">
        <v>90987.9</v>
      </c>
      <c r="L69" s="59">
        <v>724</v>
      </c>
      <c r="M69" s="61">
        <v>20.96</v>
      </c>
    </row>
    <row r="70" spans="1:13" x14ac:dyDescent="0.2">
      <c r="A70" s="3">
        <v>63</v>
      </c>
      <c r="B70" s="58">
        <v>1.6655E-2</v>
      </c>
      <c r="C70" s="58">
        <v>1.6517E-2</v>
      </c>
      <c r="D70" s="59">
        <v>84524</v>
      </c>
      <c r="E70" s="59">
        <v>1396.1</v>
      </c>
      <c r="F70" s="61">
        <v>16.809999999999999</v>
      </c>
      <c r="G70" s="3" t="s">
        <v>12</v>
      </c>
      <c r="H70" s="3">
        <v>63</v>
      </c>
      <c r="I70" s="58">
        <v>9.7070000000000004E-3</v>
      </c>
      <c r="J70" s="58">
        <v>9.6600000000000002E-3</v>
      </c>
      <c r="K70" s="59">
        <v>90263.9</v>
      </c>
      <c r="L70" s="59">
        <v>871.9</v>
      </c>
      <c r="M70" s="61">
        <v>20.12</v>
      </c>
    </row>
    <row r="71" spans="1:13" x14ac:dyDescent="0.2">
      <c r="A71" s="3">
        <v>64</v>
      </c>
      <c r="B71" s="58">
        <v>1.7750999999999999E-2</v>
      </c>
      <c r="C71" s="58">
        <v>1.7595E-2</v>
      </c>
      <c r="D71" s="59">
        <v>83127.899999999994</v>
      </c>
      <c r="E71" s="59">
        <v>1462.6</v>
      </c>
      <c r="F71" s="61">
        <v>16.079999999999998</v>
      </c>
      <c r="G71" s="3" t="s">
        <v>12</v>
      </c>
      <c r="H71" s="3">
        <v>64</v>
      </c>
      <c r="I71" s="58">
        <v>1.0858E-2</v>
      </c>
      <c r="J71" s="58">
        <v>1.0800000000000001E-2</v>
      </c>
      <c r="K71" s="59">
        <v>89392</v>
      </c>
      <c r="L71" s="59">
        <v>965.4</v>
      </c>
      <c r="M71" s="61">
        <v>19.309999999999999</v>
      </c>
    </row>
    <row r="72" spans="1:13" x14ac:dyDescent="0.2">
      <c r="A72" s="3">
        <v>65</v>
      </c>
      <c r="B72" s="58">
        <v>1.9481999999999999E-2</v>
      </c>
      <c r="C72" s="58">
        <v>1.9293999999999999E-2</v>
      </c>
      <c r="D72" s="59">
        <v>81665.3</v>
      </c>
      <c r="E72" s="59">
        <v>1575.6</v>
      </c>
      <c r="F72" s="61">
        <v>15.36</v>
      </c>
      <c r="G72" s="3" t="s">
        <v>12</v>
      </c>
      <c r="H72" s="3">
        <v>65</v>
      </c>
      <c r="I72" s="58">
        <v>1.2215999999999999E-2</v>
      </c>
      <c r="J72" s="58">
        <v>1.2142E-2</v>
      </c>
      <c r="K72" s="59">
        <v>88426.6</v>
      </c>
      <c r="L72" s="59">
        <v>1073.5999999999999</v>
      </c>
      <c r="M72" s="61">
        <v>18.52</v>
      </c>
    </row>
    <row r="73" spans="1:13" x14ac:dyDescent="0.2">
      <c r="A73" s="3">
        <v>66</v>
      </c>
      <c r="B73" s="58">
        <v>2.2098E-2</v>
      </c>
      <c r="C73" s="58">
        <v>2.1857000000000001E-2</v>
      </c>
      <c r="D73" s="59">
        <v>80089.7</v>
      </c>
      <c r="E73" s="59">
        <v>1750.5</v>
      </c>
      <c r="F73" s="61">
        <v>14.65</v>
      </c>
      <c r="G73" s="3" t="s">
        <v>12</v>
      </c>
      <c r="H73" s="3">
        <v>66</v>
      </c>
      <c r="I73" s="58">
        <v>1.1871E-2</v>
      </c>
      <c r="J73" s="58">
        <v>1.1801000000000001E-2</v>
      </c>
      <c r="K73" s="59">
        <v>87352.9</v>
      </c>
      <c r="L73" s="59">
        <v>1030.9000000000001</v>
      </c>
      <c r="M73" s="61">
        <v>17.739999999999998</v>
      </c>
    </row>
    <row r="74" spans="1:13" x14ac:dyDescent="0.2">
      <c r="A74" s="3">
        <v>67</v>
      </c>
      <c r="B74" s="58">
        <v>2.4941000000000001E-2</v>
      </c>
      <c r="C74" s="58">
        <v>2.4634E-2</v>
      </c>
      <c r="D74" s="59">
        <v>78339.199999999997</v>
      </c>
      <c r="E74" s="59">
        <v>1929.8</v>
      </c>
      <c r="F74" s="61">
        <v>13.97</v>
      </c>
      <c r="G74" s="3" t="s">
        <v>12</v>
      </c>
      <c r="H74" s="3">
        <v>67</v>
      </c>
      <c r="I74" s="58">
        <v>1.5329000000000001E-2</v>
      </c>
      <c r="J74" s="58">
        <v>1.5213000000000001E-2</v>
      </c>
      <c r="K74" s="59">
        <v>86322.1</v>
      </c>
      <c r="L74" s="59">
        <v>1313.2</v>
      </c>
      <c r="M74" s="61">
        <v>16.940000000000001</v>
      </c>
    </row>
    <row r="75" spans="1:13" x14ac:dyDescent="0.2">
      <c r="A75" s="3">
        <v>68</v>
      </c>
      <c r="B75" s="58">
        <v>2.5808000000000001E-2</v>
      </c>
      <c r="C75" s="58">
        <v>2.5479000000000002E-2</v>
      </c>
      <c r="D75" s="59">
        <v>76409.399999999994</v>
      </c>
      <c r="E75" s="59">
        <v>1946.8</v>
      </c>
      <c r="F75" s="61">
        <v>13.31</v>
      </c>
      <c r="G75" s="3" t="s">
        <v>12</v>
      </c>
      <c r="H75" s="3">
        <v>68</v>
      </c>
      <c r="I75" s="58">
        <v>1.5486E-2</v>
      </c>
      <c r="J75" s="58">
        <v>1.5367E-2</v>
      </c>
      <c r="K75" s="59">
        <v>85008.9</v>
      </c>
      <c r="L75" s="59">
        <v>1306.3</v>
      </c>
      <c r="M75" s="61">
        <v>16.2</v>
      </c>
    </row>
    <row r="76" spans="1:13" x14ac:dyDescent="0.2">
      <c r="A76" s="3">
        <v>69</v>
      </c>
      <c r="B76" s="58">
        <v>3.0301000000000002E-2</v>
      </c>
      <c r="C76" s="58">
        <v>2.9849000000000001E-2</v>
      </c>
      <c r="D76" s="59">
        <v>74462.600000000006</v>
      </c>
      <c r="E76" s="59">
        <v>2222.6</v>
      </c>
      <c r="F76" s="61">
        <v>12.64</v>
      </c>
      <c r="G76" s="3" t="s">
        <v>12</v>
      </c>
      <c r="H76" s="3">
        <v>69</v>
      </c>
      <c r="I76" s="58">
        <v>1.7264000000000002E-2</v>
      </c>
      <c r="J76" s="58">
        <v>1.7115999999999999E-2</v>
      </c>
      <c r="K76" s="59">
        <v>83702.600000000006</v>
      </c>
      <c r="L76" s="59">
        <v>1432.7</v>
      </c>
      <c r="M76" s="61">
        <v>15.44</v>
      </c>
    </row>
    <row r="77" spans="1:13" x14ac:dyDescent="0.2">
      <c r="A77" s="3">
        <v>70</v>
      </c>
      <c r="B77" s="58">
        <v>3.3557999999999998E-2</v>
      </c>
      <c r="C77" s="58">
        <v>3.3005E-2</v>
      </c>
      <c r="D77" s="59">
        <v>72239.899999999994</v>
      </c>
      <c r="E77" s="59">
        <v>2384.3000000000002</v>
      </c>
      <c r="F77" s="61">
        <v>12.02</v>
      </c>
      <c r="G77" s="3" t="s">
        <v>12</v>
      </c>
      <c r="H77" s="3">
        <v>70</v>
      </c>
      <c r="I77" s="58">
        <v>1.9706999999999999E-2</v>
      </c>
      <c r="J77" s="58">
        <v>1.9514E-2</v>
      </c>
      <c r="K77" s="59">
        <v>82269.899999999994</v>
      </c>
      <c r="L77" s="59">
        <v>1605.4</v>
      </c>
      <c r="M77" s="61">
        <v>14.7</v>
      </c>
    </row>
    <row r="78" spans="1:13" x14ac:dyDescent="0.2">
      <c r="A78" s="3">
        <v>71</v>
      </c>
      <c r="B78" s="58">
        <v>3.6490000000000002E-2</v>
      </c>
      <c r="C78" s="58">
        <v>3.5836E-2</v>
      </c>
      <c r="D78" s="59">
        <v>69855.7</v>
      </c>
      <c r="E78" s="59">
        <v>2503.3000000000002</v>
      </c>
      <c r="F78" s="61">
        <v>11.41</v>
      </c>
      <c r="G78" s="3" t="s">
        <v>12</v>
      </c>
      <c r="H78" s="3">
        <v>71</v>
      </c>
      <c r="I78" s="58">
        <v>2.3545E-2</v>
      </c>
      <c r="J78" s="58">
        <v>2.3271E-2</v>
      </c>
      <c r="K78" s="59">
        <v>80664.399999999994</v>
      </c>
      <c r="L78" s="59">
        <v>1877.2</v>
      </c>
      <c r="M78" s="61">
        <v>13.99</v>
      </c>
    </row>
    <row r="79" spans="1:13" x14ac:dyDescent="0.2">
      <c r="A79" s="3">
        <v>72</v>
      </c>
      <c r="B79" s="58">
        <v>4.0878999999999999E-2</v>
      </c>
      <c r="C79" s="58">
        <v>4.0059999999999998E-2</v>
      </c>
      <c r="D79" s="59">
        <v>67352.3</v>
      </c>
      <c r="E79" s="59">
        <v>2698.2</v>
      </c>
      <c r="F79" s="61">
        <v>10.82</v>
      </c>
      <c r="G79" s="3" t="s">
        <v>12</v>
      </c>
      <c r="H79" s="3">
        <v>72</v>
      </c>
      <c r="I79" s="58">
        <v>2.5297E-2</v>
      </c>
      <c r="J79" s="58">
        <v>2.4981E-2</v>
      </c>
      <c r="K79" s="59">
        <v>78787.3</v>
      </c>
      <c r="L79" s="59">
        <v>1968.2</v>
      </c>
      <c r="M79" s="61">
        <v>13.31</v>
      </c>
    </row>
    <row r="80" spans="1:13" x14ac:dyDescent="0.2">
      <c r="A80" s="3">
        <v>73</v>
      </c>
      <c r="B80" s="58">
        <v>4.5631999999999999E-2</v>
      </c>
      <c r="C80" s="58">
        <v>4.4614000000000001E-2</v>
      </c>
      <c r="D80" s="59">
        <v>64654.2</v>
      </c>
      <c r="E80" s="59">
        <v>2884.5</v>
      </c>
      <c r="F80" s="61">
        <v>10.25</v>
      </c>
      <c r="G80" s="3" t="s">
        <v>12</v>
      </c>
      <c r="H80" s="3">
        <v>73</v>
      </c>
      <c r="I80" s="58">
        <v>2.8410000000000001E-2</v>
      </c>
      <c r="J80" s="58">
        <v>2.8011999999999999E-2</v>
      </c>
      <c r="K80" s="59">
        <v>76819.100000000006</v>
      </c>
      <c r="L80" s="59">
        <v>2151.8000000000002</v>
      </c>
      <c r="M80" s="61">
        <v>12.64</v>
      </c>
    </row>
    <row r="81" spans="1:13" x14ac:dyDescent="0.2">
      <c r="A81" s="3">
        <v>74</v>
      </c>
      <c r="B81" s="58">
        <v>5.1808E-2</v>
      </c>
      <c r="C81" s="58">
        <v>5.0500000000000003E-2</v>
      </c>
      <c r="D81" s="59">
        <v>61769.7</v>
      </c>
      <c r="E81" s="59">
        <v>3119.4</v>
      </c>
      <c r="F81" s="61">
        <v>9.6999999999999993</v>
      </c>
      <c r="G81" s="3" t="s">
        <v>12</v>
      </c>
      <c r="H81" s="3">
        <v>74</v>
      </c>
      <c r="I81" s="58">
        <v>3.1341000000000001E-2</v>
      </c>
      <c r="J81" s="58">
        <v>3.0858E-2</v>
      </c>
      <c r="K81" s="59">
        <v>74667.3</v>
      </c>
      <c r="L81" s="59">
        <v>2304.1</v>
      </c>
      <c r="M81" s="61">
        <v>11.98</v>
      </c>
    </row>
    <row r="82" spans="1:13" x14ac:dyDescent="0.2">
      <c r="A82" s="3">
        <v>75</v>
      </c>
      <c r="B82" s="58">
        <v>5.5389000000000001E-2</v>
      </c>
      <c r="C82" s="58">
        <v>5.3897E-2</v>
      </c>
      <c r="D82" s="59">
        <v>58650.3</v>
      </c>
      <c r="E82" s="59">
        <v>3161.1</v>
      </c>
      <c r="F82" s="61">
        <v>9.19</v>
      </c>
      <c r="G82" s="3" t="s">
        <v>12</v>
      </c>
      <c r="H82" s="3">
        <v>75</v>
      </c>
      <c r="I82" s="58">
        <v>3.5562999999999997E-2</v>
      </c>
      <c r="J82" s="58">
        <v>3.4941E-2</v>
      </c>
      <c r="K82" s="59">
        <v>72363.199999999997</v>
      </c>
      <c r="L82" s="59">
        <v>2528.5</v>
      </c>
      <c r="M82" s="61">
        <v>11.35</v>
      </c>
    </row>
    <row r="83" spans="1:13" x14ac:dyDescent="0.2">
      <c r="A83" s="3">
        <v>76</v>
      </c>
      <c r="B83" s="58">
        <v>5.9775000000000002E-2</v>
      </c>
      <c r="C83" s="58">
        <v>5.8041000000000002E-2</v>
      </c>
      <c r="D83" s="59">
        <v>55489.3</v>
      </c>
      <c r="E83" s="59">
        <v>3220.6</v>
      </c>
      <c r="F83" s="61">
        <v>8.69</v>
      </c>
      <c r="G83" s="3" t="s">
        <v>12</v>
      </c>
      <c r="H83" s="3">
        <v>76</v>
      </c>
      <c r="I83" s="58">
        <v>3.7876E-2</v>
      </c>
      <c r="J83" s="58">
        <v>3.7171999999999997E-2</v>
      </c>
      <c r="K83" s="59">
        <v>69834.7</v>
      </c>
      <c r="L83" s="59">
        <v>2595.9</v>
      </c>
      <c r="M83" s="61">
        <v>10.74</v>
      </c>
    </row>
    <row r="84" spans="1:13" x14ac:dyDescent="0.2">
      <c r="A84" s="3">
        <v>77</v>
      </c>
      <c r="B84" s="58">
        <v>6.8196999999999994E-2</v>
      </c>
      <c r="C84" s="58">
        <v>6.5948000000000007E-2</v>
      </c>
      <c r="D84" s="59">
        <v>52268.6</v>
      </c>
      <c r="E84" s="59">
        <v>3447</v>
      </c>
      <c r="F84" s="61">
        <v>8.19</v>
      </c>
      <c r="G84" s="3" t="s">
        <v>12</v>
      </c>
      <c r="H84" s="3">
        <v>77</v>
      </c>
      <c r="I84" s="58">
        <v>4.2471000000000002E-2</v>
      </c>
      <c r="J84" s="58">
        <v>4.1588E-2</v>
      </c>
      <c r="K84" s="59">
        <v>67238.899999999994</v>
      </c>
      <c r="L84" s="59">
        <v>2796.3</v>
      </c>
      <c r="M84" s="61">
        <v>10.14</v>
      </c>
    </row>
    <row r="85" spans="1:13" x14ac:dyDescent="0.2">
      <c r="A85" s="3">
        <v>78</v>
      </c>
      <c r="B85" s="58">
        <v>7.2159000000000001E-2</v>
      </c>
      <c r="C85" s="58">
        <v>6.9647000000000001E-2</v>
      </c>
      <c r="D85" s="59">
        <v>48821.599999999999</v>
      </c>
      <c r="E85" s="59">
        <v>3400.3</v>
      </c>
      <c r="F85" s="61">
        <v>7.73</v>
      </c>
      <c r="G85" s="3" t="s">
        <v>12</v>
      </c>
      <c r="H85" s="3">
        <v>78</v>
      </c>
      <c r="I85" s="58">
        <v>4.6040999999999999E-2</v>
      </c>
      <c r="J85" s="58">
        <v>4.5005000000000003E-2</v>
      </c>
      <c r="K85" s="59">
        <v>64442.5</v>
      </c>
      <c r="L85" s="59">
        <v>2900.3</v>
      </c>
      <c r="M85" s="61">
        <v>9.56</v>
      </c>
    </row>
    <row r="86" spans="1:13" x14ac:dyDescent="0.2">
      <c r="A86" s="3">
        <v>79</v>
      </c>
      <c r="B86" s="58">
        <v>7.8195000000000001E-2</v>
      </c>
      <c r="C86" s="58">
        <v>7.5251999999999999E-2</v>
      </c>
      <c r="D86" s="59">
        <v>45421.4</v>
      </c>
      <c r="E86" s="59">
        <v>3418.1</v>
      </c>
      <c r="F86" s="61">
        <v>7.27</v>
      </c>
      <c r="G86" s="3" t="s">
        <v>12</v>
      </c>
      <c r="H86" s="3">
        <v>79</v>
      </c>
      <c r="I86" s="58">
        <v>5.0767E-2</v>
      </c>
      <c r="J86" s="58">
        <v>4.9510999999999999E-2</v>
      </c>
      <c r="K86" s="59">
        <v>61542.3</v>
      </c>
      <c r="L86" s="59">
        <v>3047</v>
      </c>
      <c r="M86" s="61">
        <v>8.98</v>
      </c>
    </row>
    <row r="87" spans="1:13" x14ac:dyDescent="0.2">
      <c r="A87" s="3">
        <v>80</v>
      </c>
      <c r="B87" s="58">
        <v>8.8367000000000001E-2</v>
      </c>
      <c r="C87" s="58">
        <v>8.4627999999999995E-2</v>
      </c>
      <c r="D87" s="59">
        <v>42003.3</v>
      </c>
      <c r="E87" s="59">
        <v>3554.7</v>
      </c>
      <c r="F87" s="61">
        <v>6.83</v>
      </c>
      <c r="G87" s="3" t="s">
        <v>12</v>
      </c>
      <c r="H87" s="3">
        <v>80</v>
      </c>
      <c r="I87" s="58">
        <v>5.6676999999999998E-2</v>
      </c>
      <c r="J87" s="58">
        <v>5.5114999999999997E-2</v>
      </c>
      <c r="K87" s="59">
        <v>58495.3</v>
      </c>
      <c r="L87" s="59">
        <v>3224</v>
      </c>
      <c r="M87" s="61">
        <v>8.43</v>
      </c>
    </row>
    <row r="88" spans="1:13" x14ac:dyDescent="0.2">
      <c r="A88" s="3">
        <v>81</v>
      </c>
      <c r="B88" s="58">
        <v>9.4175999999999996E-2</v>
      </c>
      <c r="C88" s="58">
        <v>8.9940999999999993E-2</v>
      </c>
      <c r="D88" s="59">
        <v>38448.6</v>
      </c>
      <c r="E88" s="59">
        <v>3458.1</v>
      </c>
      <c r="F88" s="61">
        <v>6.41</v>
      </c>
      <c r="G88" s="3" t="s">
        <v>12</v>
      </c>
      <c r="H88" s="3">
        <v>81</v>
      </c>
      <c r="I88" s="58">
        <v>6.3457E-2</v>
      </c>
      <c r="J88" s="58">
        <v>6.1504999999999997E-2</v>
      </c>
      <c r="K88" s="59">
        <v>55271.3</v>
      </c>
      <c r="L88" s="59">
        <v>3399.5</v>
      </c>
      <c r="M88" s="61">
        <v>7.89</v>
      </c>
    </row>
    <row r="89" spans="1:13" x14ac:dyDescent="0.2">
      <c r="A89" s="3">
        <v>82</v>
      </c>
      <c r="B89" s="58">
        <v>0.103252</v>
      </c>
      <c r="C89" s="58">
        <v>9.8183000000000006E-2</v>
      </c>
      <c r="D89" s="59">
        <v>34990.5</v>
      </c>
      <c r="E89" s="59">
        <v>3435.5</v>
      </c>
      <c r="F89" s="61">
        <v>5.99</v>
      </c>
      <c r="G89" s="3" t="s">
        <v>12</v>
      </c>
      <c r="H89" s="3">
        <v>82</v>
      </c>
      <c r="I89" s="58">
        <v>7.1524000000000004E-2</v>
      </c>
      <c r="J89" s="58">
        <v>6.9055000000000005E-2</v>
      </c>
      <c r="K89" s="59">
        <v>51871.8</v>
      </c>
      <c r="L89" s="59">
        <v>3582</v>
      </c>
      <c r="M89" s="61">
        <v>7.37</v>
      </c>
    </row>
    <row r="90" spans="1:13" x14ac:dyDescent="0.2">
      <c r="A90" s="3">
        <v>83</v>
      </c>
      <c r="B90" s="58">
        <v>0.124545</v>
      </c>
      <c r="C90" s="58">
        <v>0.117244</v>
      </c>
      <c r="D90" s="59">
        <v>31555</v>
      </c>
      <c r="E90" s="59">
        <v>3699.6</v>
      </c>
      <c r="F90" s="61">
        <v>5.59</v>
      </c>
      <c r="G90" s="3" t="s">
        <v>12</v>
      </c>
      <c r="H90" s="3">
        <v>83</v>
      </c>
      <c r="I90" s="58">
        <v>8.4704000000000002E-2</v>
      </c>
      <c r="J90" s="58">
        <v>8.1263000000000002E-2</v>
      </c>
      <c r="K90" s="59">
        <v>48289.8</v>
      </c>
      <c r="L90" s="59">
        <v>3924.2</v>
      </c>
      <c r="M90" s="61">
        <v>6.88</v>
      </c>
    </row>
    <row r="91" spans="1:13" x14ac:dyDescent="0.2">
      <c r="A91" s="3">
        <v>84</v>
      </c>
      <c r="B91" s="58">
        <v>0.142039</v>
      </c>
      <c r="C91" s="58">
        <v>0.13261999999999999</v>
      </c>
      <c r="D91" s="59">
        <v>27855.4</v>
      </c>
      <c r="E91" s="59">
        <v>3694.2</v>
      </c>
      <c r="F91" s="61">
        <v>5.27</v>
      </c>
      <c r="G91" s="3" t="s">
        <v>12</v>
      </c>
      <c r="H91" s="3">
        <v>84</v>
      </c>
      <c r="I91" s="58">
        <v>9.0004000000000001E-2</v>
      </c>
      <c r="J91" s="58">
        <v>8.6127999999999996E-2</v>
      </c>
      <c r="K91" s="59">
        <v>44365.7</v>
      </c>
      <c r="L91" s="59">
        <v>3821.1</v>
      </c>
      <c r="M91" s="61">
        <v>6.45</v>
      </c>
    </row>
    <row r="92" spans="1:13" x14ac:dyDescent="0.2">
      <c r="A92" s="3">
        <v>85</v>
      </c>
      <c r="B92" s="58">
        <v>0.147868</v>
      </c>
      <c r="C92" s="58">
        <v>0.137688</v>
      </c>
      <c r="D92" s="59">
        <v>24161.200000000001</v>
      </c>
      <c r="E92" s="59">
        <v>3326.7</v>
      </c>
      <c r="F92" s="61">
        <v>5</v>
      </c>
      <c r="G92" s="3" t="s">
        <v>12</v>
      </c>
      <c r="H92" s="3">
        <v>85</v>
      </c>
      <c r="I92" s="58">
        <v>0.103918</v>
      </c>
      <c r="J92" s="58">
        <v>9.8784999999999998E-2</v>
      </c>
      <c r="K92" s="59">
        <v>40544.6</v>
      </c>
      <c r="L92" s="59">
        <v>4005.2</v>
      </c>
      <c r="M92" s="61">
        <v>6.01</v>
      </c>
    </row>
    <row r="93" spans="1:13" x14ac:dyDescent="0.2">
      <c r="A93" s="3">
        <v>86</v>
      </c>
      <c r="B93" s="58">
        <v>0.15860299999999999</v>
      </c>
      <c r="C93" s="58">
        <v>0.14695</v>
      </c>
      <c r="D93" s="59">
        <v>20834.5</v>
      </c>
      <c r="E93" s="59">
        <v>3061.6</v>
      </c>
      <c r="F93" s="61">
        <v>4.72</v>
      </c>
      <c r="G93" s="3" t="s">
        <v>12</v>
      </c>
      <c r="H93" s="3">
        <v>86</v>
      </c>
      <c r="I93" s="58">
        <v>0.112386</v>
      </c>
      <c r="J93" s="58">
        <v>0.106407</v>
      </c>
      <c r="K93" s="59">
        <v>36539.300000000003</v>
      </c>
      <c r="L93" s="59">
        <v>3888</v>
      </c>
      <c r="M93" s="61">
        <v>5.61</v>
      </c>
    </row>
    <row r="94" spans="1:13" x14ac:dyDescent="0.2">
      <c r="A94" s="3">
        <v>87</v>
      </c>
      <c r="B94" s="58">
        <v>0.17127800000000001</v>
      </c>
      <c r="C94" s="58">
        <v>0.15776699999999999</v>
      </c>
      <c r="D94" s="59">
        <v>17772.900000000001</v>
      </c>
      <c r="E94" s="59">
        <v>2804</v>
      </c>
      <c r="F94" s="61">
        <v>4.4400000000000004</v>
      </c>
      <c r="G94" s="3" t="s">
        <v>12</v>
      </c>
      <c r="H94" s="3">
        <v>87</v>
      </c>
      <c r="I94" s="58">
        <v>0.129024</v>
      </c>
      <c r="J94" s="58">
        <v>0.12120499999999999</v>
      </c>
      <c r="K94" s="59">
        <v>32651.3</v>
      </c>
      <c r="L94" s="59">
        <v>3957.5</v>
      </c>
      <c r="M94" s="61">
        <v>5.22</v>
      </c>
    </row>
    <row r="95" spans="1:13" x14ac:dyDescent="0.2">
      <c r="A95" s="3">
        <v>88</v>
      </c>
      <c r="B95" s="58">
        <v>0.18679499999999999</v>
      </c>
      <c r="C95" s="58">
        <v>0.17083899999999999</v>
      </c>
      <c r="D95" s="59">
        <v>14968.9</v>
      </c>
      <c r="E95" s="59">
        <v>2557.3000000000002</v>
      </c>
      <c r="F95" s="61">
        <v>4.18</v>
      </c>
      <c r="G95" s="3" t="s">
        <v>12</v>
      </c>
      <c r="H95" s="3">
        <v>88</v>
      </c>
      <c r="I95" s="58">
        <v>0.14047200000000001</v>
      </c>
      <c r="J95" s="58">
        <v>0.13125300000000001</v>
      </c>
      <c r="K95" s="59">
        <v>28693.8</v>
      </c>
      <c r="L95" s="59">
        <v>3766.1</v>
      </c>
      <c r="M95" s="61">
        <v>4.87</v>
      </c>
    </row>
    <row r="96" spans="1:13" x14ac:dyDescent="0.2">
      <c r="A96" s="3">
        <v>89</v>
      </c>
      <c r="B96" s="58">
        <v>0.19926199999999999</v>
      </c>
      <c r="C96" s="58">
        <v>0.18120800000000001</v>
      </c>
      <c r="D96" s="59">
        <v>12411.6</v>
      </c>
      <c r="E96" s="59">
        <v>2249.1</v>
      </c>
      <c r="F96" s="61">
        <v>3.94</v>
      </c>
      <c r="G96" s="3" t="s">
        <v>12</v>
      </c>
      <c r="H96" s="3">
        <v>89</v>
      </c>
      <c r="I96" s="58">
        <v>0.157749</v>
      </c>
      <c r="J96" s="58">
        <v>0.14621600000000001</v>
      </c>
      <c r="K96" s="59">
        <v>24927.7</v>
      </c>
      <c r="L96" s="59">
        <v>3644.8</v>
      </c>
      <c r="M96" s="61">
        <v>4.53</v>
      </c>
    </row>
    <row r="97" spans="1:13" x14ac:dyDescent="0.2">
      <c r="A97" s="3">
        <v>90</v>
      </c>
      <c r="B97" s="58">
        <v>0.21307400000000001</v>
      </c>
      <c r="C97" s="58">
        <v>0.19255900000000001</v>
      </c>
      <c r="D97" s="59">
        <v>10162.5</v>
      </c>
      <c r="E97" s="59">
        <v>1956.9</v>
      </c>
      <c r="F97" s="61">
        <v>3.7</v>
      </c>
      <c r="G97" s="3" t="s">
        <v>12</v>
      </c>
      <c r="H97" s="3">
        <v>90</v>
      </c>
      <c r="I97" s="58">
        <v>0.17075299999999999</v>
      </c>
      <c r="J97" s="58">
        <v>0.15732099999999999</v>
      </c>
      <c r="K97" s="59">
        <v>21282.799999999999</v>
      </c>
      <c r="L97" s="59">
        <v>3348.2</v>
      </c>
      <c r="M97" s="61">
        <v>4.22</v>
      </c>
    </row>
    <row r="98" spans="1:13" x14ac:dyDescent="0.2">
      <c r="A98" s="3">
        <v>91</v>
      </c>
      <c r="B98" s="58">
        <v>0.223602</v>
      </c>
      <c r="C98" s="58">
        <v>0.20111699999999999</v>
      </c>
      <c r="D98" s="59">
        <v>8205.7000000000007</v>
      </c>
      <c r="E98" s="59">
        <v>1650.3</v>
      </c>
      <c r="F98" s="61">
        <v>3.46</v>
      </c>
      <c r="G98" s="3" t="s">
        <v>12</v>
      </c>
      <c r="H98" s="3">
        <v>91</v>
      </c>
      <c r="I98" s="58">
        <v>0.19601099999999999</v>
      </c>
      <c r="J98" s="58">
        <v>0.17851600000000001</v>
      </c>
      <c r="K98" s="59">
        <v>17934.599999999999</v>
      </c>
      <c r="L98" s="59">
        <v>3201.6</v>
      </c>
      <c r="M98" s="61">
        <v>3.91</v>
      </c>
    </row>
    <row r="99" spans="1:13" x14ac:dyDescent="0.2">
      <c r="A99" s="3">
        <v>92</v>
      </c>
      <c r="B99" s="58">
        <v>0.25873400000000002</v>
      </c>
      <c r="C99" s="58">
        <v>0.229097</v>
      </c>
      <c r="D99" s="59">
        <v>6555.4</v>
      </c>
      <c r="E99" s="59">
        <v>1501.8</v>
      </c>
      <c r="F99" s="61">
        <v>3.21</v>
      </c>
      <c r="G99" s="3" t="s">
        <v>12</v>
      </c>
      <c r="H99" s="3">
        <v>92</v>
      </c>
      <c r="I99" s="58">
        <v>0.20763899999999999</v>
      </c>
      <c r="J99" s="58">
        <v>0.18811</v>
      </c>
      <c r="K99" s="59">
        <v>14733</v>
      </c>
      <c r="L99" s="59">
        <v>2771.4</v>
      </c>
      <c r="M99" s="61">
        <v>3.66</v>
      </c>
    </row>
    <row r="100" spans="1:13" x14ac:dyDescent="0.2">
      <c r="A100" s="3">
        <v>93</v>
      </c>
      <c r="B100" s="58">
        <v>0.27729900000000002</v>
      </c>
      <c r="C100" s="58">
        <v>0.243533</v>
      </c>
      <c r="D100" s="59">
        <v>5053.5</v>
      </c>
      <c r="E100" s="59">
        <v>1230.7</v>
      </c>
      <c r="F100" s="61">
        <v>3.02</v>
      </c>
      <c r="G100" s="3" t="s">
        <v>12</v>
      </c>
      <c r="H100" s="3">
        <v>93</v>
      </c>
      <c r="I100" s="58">
        <v>0.238784</v>
      </c>
      <c r="J100" s="58">
        <v>0.21331600000000001</v>
      </c>
      <c r="K100" s="59">
        <v>11961.6</v>
      </c>
      <c r="L100" s="59">
        <v>2551.6</v>
      </c>
      <c r="M100" s="61">
        <v>3.39</v>
      </c>
    </row>
    <row r="101" spans="1:13" x14ac:dyDescent="0.2">
      <c r="A101" s="3">
        <v>94</v>
      </c>
      <c r="B101" s="58">
        <v>0.280248</v>
      </c>
      <c r="C101" s="58">
        <v>0.245805</v>
      </c>
      <c r="D101" s="59">
        <v>3822.8</v>
      </c>
      <c r="E101" s="59">
        <v>939.7</v>
      </c>
      <c r="F101" s="61">
        <v>2.83</v>
      </c>
      <c r="G101" s="3" t="s">
        <v>12</v>
      </c>
      <c r="H101" s="3">
        <v>94</v>
      </c>
      <c r="I101" s="58">
        <v>0.25130000000000002</v>
      </c>
      <c r="J101" s="58">
        <v>0.223249</v>
      </c>
      <c r="K101" s="59">
        <v>9410</v>
      </c>
      <c r="L101" s="59">
        <v>2100.8000000000002</v>
      </c>
      <c r="M101" s="61">
        <v>3.17</v>
      </c>
    </row>
    <row r="102" spans="1:13" x14ac:dyDescent="0.2">
      <c r="A102" s="3">
        <v>95</v>
      </c>
      <c r="B102" s="58">
        <v>0.33434700000000001</v>
      </c>
      <c r="C102" s="58">
        <v>0.28645799999999999</v>
      </c>
      <c r="D102" s="59">
        <v>2883.2</v>
      </c>
      <c r="E102" s="59">
        <v>825.9</v>
      </c>
      <c r="F102" s="61">
        <v>2.58</v>
      </c>
      <c r="G102" s="3" t="s">
        <v>12</v>
      </c>
      <c r="H102" s="3">
        <v>95</v>
      </c>
      <c r="I102" s="58">
        <v>0.27560899999999999</v>
      </c>
      <c r="J102" s="58">
        <v>0.242229</v>
      </c>
      <c r="K102" s="59">
        <v>7309.2</v>
      </c>
      <c r="L102" s="59">
        <v>1770.5</v>
      </c>
      <c r="M102" s="61">
        <v>2.94</v>
      </c>
    </row>
    <row r="103" spans="1:13" x14ac:dyDescent="0.2">
      <c r="A103" s="3">
        <v>96</v>
      </c>
      <c r="B103" s="58">
        <v>0.36602899999999999</v>
      </c>
      <c r="C103" s="58">
        <v>0.30940299999999998</v>
      </c>
      <c r="D103" s="59">
        <v>2057.3000000000002</v>
      </c>
      <c r="E103" s="59">
        <v>636.5</v>
      </c>
      <c r="F103" s="61">
        <v>2.42</v>
      </c>
      <c r="G103" s="3" t="s">
        <v>12</v>
      </c>
      <c r="H103" s="3">
        <v>96</v>
      </c>
      <c r="I103" s="58">
        <v>0.31215199999999999</v>
      </c>
      <c r="J103" s="58">
        <v>0.27000999999999997</v>
      </c>
      <c r="K103" s="59">
        <v>5538.7</v>
      </c>
      <c r="L103" s="59">
        <v>1495.5</v>
      </c>
      <c r="M103" s="61">
        <v>2.72</v>
      </c>
    </row>
    <row r="104" spans="1:13" x14ac:dyDescent="0.2">
      <c r="A104" s="3">
        <v>97</v>
      </c>
      <c r="B104" s="58">
        <v>0.37401600000000002</v>
      </c>
      <c r="C104" s="58">
        <v>0.31509100000000001</v>
      </c>
      <c r="D104" s="59">
        <v>1420.7</v>
      </c>
      <c r="E104" s="59">
        <v>447.7</v>
      </c>
      <c r="F104" s="61">
        <v>2.2799999999999998</v>
      </c>
      <c r="G104" s="3" t="s">
        <v>12</v>
      </c>
      <c r="H104" s="3">
        <v>97</v>
      </c>
      <c r="I104" s="58">
        <v>0.34439799999999998</v>
      </c>
      <c r="J104" s="58">
        <v>0.29380499999999998</v>
      </c>
      <c r="K104" s="59">
        <v>4043.2</v>
      </c>
      <c r="L104" s="59">
        <v>1187.9000000000001</v>
      </c>
      <c r="M104" s="61">
        <v>2.54</v>
      </c>
    </row>
    <row r="105" spans="1:13" x14ac:dyDescent="0.2">
      <c r="A105" s="3">
        <v>98</v>
      </c>
      <c r="B105" s="58">
        <v>0.5</v>
      </c>
      <c r="C105" s="58">
        <v>0.4</v>
      </c>
      <c r="D105" s="59">
        <v>973.1</v>
      </c>
      <c r="E105" s="59">
        <v>389.2</v>
      </c>
      <c r="F105" s="61">
        <v>2.1</v>
      </c>
      <c r="G105" s="3" t="s">
        <v>12</v>
      </c>
      <c r="H105" s="3">
        <v>98</v>
      </c>
      <c r="I105" s="58">
        <v>0.37930999999999998</v>
      </c>
      <c r="J105" s="58">
        <v>0.31884099999999999</v>
      </c>
      <c r="K105" s="59">
        <v>2855.3</v>
      </c>
      <c r="L105" s="59">
        <v>910.4</v>
      </c>
      <c r="M105" s="61">
        <v>2.39</v>
      </c>
    </row>
    <row r="106" spans="1:13" x14ac:dyDescent="0.2">
      <c r="A106" s="3">
        <v>99</v>
      </c>
      <c r="B106" s="58">
        <v>0.31111100000000003</v>
      </c>
      <c r="C106" s="58">
        <v>0.269231</v>
      </c>
      <c r="D106" s="59">
        <v>583.79999999999995</v>
      </c>
      <c r="E106" s="59">
        <v>157.19999999999999</v>
      </c>
      <c r="F106" s="61">
        <v>2.16</v>
      </c>
      <c r="G106" s="3" t="s">
        <v>12</v>
      </c>
      <c r="H106" s="3">
        <v>99</v>
      </c>
      <c r="I106" s="58">
        <v>0.36753400000000003</v>
      </c>
      <c r="J106" s="58">
        <v>0.310479</v>
      </c>
      <c r="K106" s="59">
        <v>1944.9</v>
      </c>
      <c r="L106" s="59">
        <v>603.9</v>
      </c>
      <c r="M106" s="61">
        <v>2.27</v>
      </c>
    </row>
    <row r="107" spans="1:13" x14ac:dyDescent="0.2">
      <c r="A107" s="3">
        <v>100</v>
      </c>
      <c r="B107" s="3">
        <v>0.70454499999999998</v>
      </c>
      <c r="C107" s="3">
        <v>0.52100800000000003</v>
      </c>
      <c r="D107" s="3">
        <v>426.7</v>
      </c>
      <c r="E107" s="3">
        <v>222.3</v>
      </c>
      <c r="F107" s="3">
        <v>1.78</v>
      </c>
      <c r="G107" s="3" t="s">
        <v>12</v>
      </c>
      <c r="H107" s="3">
        <v>100</v>
      </c>
      <c r="I107" s="3">
        <v>0.45905699999999999</v>
      </c>
      <c r="J107" s="3">
        <v>0.37336000000000003</v>
      </c>
      <c r="K107" s="3">
        <v>1341.1</v>
      </c>
      <c r="L107" s="3">
        <v>500.7</v>
      </c>
      <c r="M107" s="3">
        <v>2.0699999999999998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30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6.3990000000000002E-3</v>
      </c>
      <c r="C7" s="58">
        <v>6.3790000000000001E-3</v>
      </c>
      <c r="D7" s="59">
        <v>100000</v>
      </c>
      <c r="E7" s="59">
        <v>637.9</v>
      </c>
      <c r="F7" s="61">
        <v>74.58</v>
      </c>
      <c r="G7" s="3" t="s">
        <v>12</v>
      </c>
      <c r="H7" s="3">
        <v>0</v>
      </c>
      <c r="I7" s="58">
        <v>5.0870000000000004E-3</v>
      </c>
      <c r="J7" s="58">
        <v>5.0740000000000004E-3</v>
      </c>
      <c r="K7" s="59">
        <v>100000</v>
      </c>
      <c r="L7" s="59">
        <v>507.4</v>
      </c>
      <c r="M7" s="61">
        <v>79.58</v>
      </c>
    </row>
    <row r="8" spans="1:13" x14ac:dyDescent="0.2">
      <c r="A8" s="3">
        <v>1</v>
      </c>
      <c r="B8" s="58">
        <v>4.9600000000000002E-4</v>
      </c>
      <c r="C8" s="58">
        <v>4.9600000000000002E-4</v>
      </c>
      <c r="D8" s="59">
        <v>99362.1</v>
      </c>
      <c r="E8" s="59">
        <v>49.3</v>
      </c>
      <c r="F8" s="61">
        <v>74.06</v>
      </c>
      <c r="G8" s="3" t="s">
        <v>12</v>
      </c>
      <c r="H8" s="3">
        <v>1</v>
      </c>
      <c r="I8" s="58">
        <v>3.21E-4</v>
      </c>
      <c r="J8" s="58">
        <v>3.21E-4</v>
      </c>
      <c r="K8" s="59">
        <v>99492.6</v>
      </c>
      <c r="L8" s="59">
        <v>32</v>
      </c>
      <c r="M8" s="61">
        <v>78.98</v>
      </c>
    </row>
    <row r="9" spans="1:13" x14ac:dyDescent="0.2">
      <c r="A9" s="3">
        <v>2</v>
      </c>
      <c r="B9" s="58">
        <v>2.24E-4</v>
      </c>
      <c r="C9" s="58">
        <v>2.24E-4</v>
      </c>
      <c r="D9" s="59">
        <v>99312.8</v>
      </c>
      <c r="E9" s="59">
        <v>22.3</v>
      </c>
      <c r="F9" s="61">
        <v>73.099999999999994</v>
      </c>
      <c r="G9" s="3" t="s">
        <v>12</v>
      </c>
      <c r="H9" s="3">
        <v>2</v>
      </c>
      <c r="I9" s="58">
        <v>1.9799999999999999E-4</v>
      </c>
      <c r="J9" s="58">
        <v>1.9799999999999999E-4</v>
      </c>
      <c r="K9" s="59">
        <v>99460.6</v>
      </c>
      <c r="L9" s="59">
        <v>19.7</v>
      </c>
      <c r="M9" s="61">
        <v>78.010000000000005</v>
      </c>
    </row>
    <row r="10" spans="1:13" x14ac:dyDescent="0.2">
      <c r="A10" s="3">
        <v>3</v>
      </c>
      <c r="B10" s="58">
        <v>2.4000000000000001E-4</v>
      </c>
      <c r="C10" s="58">
        <v>2.4000000000000001E-4</v>
      </c>
      <c r="D10" s="59">
        <v>99290.6</v>
      </c>
      <c r="E10" s="59">
        <v>23.8</v>
      </c>
      <c r="F10" s="61">
        <v>72.11</v>
      </c>
      <c r="G10" s="3" t="s">
        <v>12</v>
      </c>
      <c r="H10" s="3">
        <v>3</v>
      </c>
      <c r="I10" s="58">
        <v>7.7999999999999999E-5</v>
      </c>
      <c r="J10" s="58">
        <v>7.7999999999999999E-5</v>
      </c>
      <c r="K10" s="59">
        <v>99441</v>
      </c>
      <c r="L10" s="59">
        <v>7.8</v>
      </c>
      <c r="M10" s="61">
        <v>77.02</v>
      </c>
    </row>
    <row r="11" spans="1:13" x14ac:dyDescent="0.2">
      <c r="A11" s="3">
        <v>4</v>
      </c>
      <c r="B11" s="58">
        <v>2.3800000000000001E-4</v>
      </c>
      <c r="C11" s="58">
        <v>2.3800000000000001E-4</v>
      </c>
      <c r="D11" s="59">
        <v>99266.7</v>
      </c>
      <c r="E11" s="59">
        <v>23.6</v>
      </c>
      <c r="F11" s="61">
        <v>71.13</v>
      </c>
      <c r="G11" s="3" t="s">
        <v>12</v>
      </c>
      <c r="H11" s="3">
        <v>4</v>
      </c>
      <c r="I11" s="58">
        <v>1.73E-4</v>
      </c>
      <c r="J11" s="58">
        <v>1.73E-4</v>
      </c>
      <c r="K11" s="59">
        <v>99433.2</v>
      </c>
      <c r="L11" s="59">
        <v>17.2</v>
      </c>
      <c r="M11" s="61">
        <v>76.03</v>
      </c>
    </row>
    <row r="12" spans="1:13" x14ac:dyDescent="0.2">
      <c r="A12" s="3">
        <v>5</v>
      </c>
      <c r="B12" s="58">
        <v>1.6100000000000001E-4</v>
      </c>
      <c r="C12" s="58">
        <v>1.6100000000000001E-4</v>
      </c>
      <c r="D12" s="59">
        <v>99243.199999999997</v>
      </c>
      <c r="E12" s="59">
        <v>16</v>
      </c>
      <c r="F12" s="61">
        <v>70.150000000000006</v>
      </c>
      <c r="G12" s="3" t="s">
        <v>12</v>
      </c>
      <c r="H12" s="3">
        <v>5</v>
      </c>
      <c r="I12" s="58">
        <v>1.3100000000000001E-4</v>
      </c>
      <c r="J12" s="58">
        <v>1.3100000000000001E-4</v>
      </c>
      <c r="K12" s="59">
        <v>99416</v>
      </c>
      <c r="L12" s="59">
        <v>13</v>
      </c>
      <c r="M12" s="61">
        <v>75.040000000000006</v>
      </c>
    </row>
    <row r="13" spans="1:13" x14ac:dyDescent="0.2">
      <c r="A13" s="3">
        <v>6</v>
      </c>
      <c r="B13" s="58">
        <v>1.22E-4</v>
      </c>
      <c r="C13" s="58">
        <v>1.22E-4</v>
      </c>
      <c r="D13" s="59">
        <v>99227.1</v>
      </c>
      <c r="E13" s="59">
        <v>12.1</v>
      </c>
      <c r="F13" s="61">
        <v>69.16</v>
      </c>
      <c r="G13" s="3" t="s">
        <v>12</v>
      </c>
      <c r="H13" s="3">
        <v>6</v>
      </c>
      <c r="I13" s="58">
        <v>1.0900000000000001E-4</v>
      </c>
      <c r="J13" s="58">
        <v>1.0900000000000001E-4</v>
      </c>
      <c r="K13" s="59">
        <v>99402.9</v>
      </c>
      <c r="L13" s="59">
        <v>10.8</v>
      </c>
      <c r="M13" s="61">
        <v>74.05</v>
      </c>
    </row>
    <row r="14" spans="1:13" x14ac:dyDescent="0.2">
      <c r="A14" s="3">
        <v>7</v>
      </c>
      <c r="B14" s="58">
        <v>1.35E-4</v>
      </c>
      <c r="C14" s="58">
        <v>1.35E-4</v>
      </c>
      <c r="D14" s="59">
        <v>99215.1</v>
      </c>
      <c r="E14" s="59">
        <v>13.4</v>
      </c>
      <c r="F14" s="61">
        <v>68.17</v>
      </c>
      <c r="G14" s="3" t="s">
        <v>12</v>
      </c>
      <c r="H14" s="3">
        <v>7</v>
      </c>
      <c r="I14" s="58">
        <v>8.8999999999999995E-5</v>
      </c>
      <c r="J14" s="58">
        <v>8.8999999999999995E-5</v>
      </c>
      <c r="K14" s="59">
        <v>99392.1</v>
      </c>
      <c r="L14" s="59">
        <v>8.8000000000000007</v>
      </c>
      <c r="M14" s="61">
        <v>73.06</v>
      </c>
    </row>
    <row r="15" spans="1:13" x14ac:dyDescent="0.2">
      <c r="A15" s="3">
        <v>8</v>
      </c>
      <c r="B15" s="58">
        <v>6.7000000000000002E-5</v>
      </c>
      <c r="C15" s="58">
        <v>6.7000000000000002E-5</v>
      </c>
      <c r="D15" s="59">
        <v>99201.600000000006</v>
      </c>
      <c r="E15" s="59">
        <v>6.6</v>
      </c>
      <c r="F15" s="61">
        <v>67.180000000000007</v>
      </c>
      <c r="G15" s="3" t="s">
        <v>12</v>
      </c>
      <c r="H15" s="3">
        <v>8</v>
      </c>
      <c r="I15" s="58">
        <v>1.06E-4</v>
      </c>
      <c r="J15" s="58">
        <v>1.06E-4</v>
      </c>
      <c r="K15" s="59">
        <v>99383.3</v>
      </c>
      <c r="L15" s="59">
        <v>10.5</v>
      </c>
      <c r="M15" s="61">
        <v>72.06</v>
      </c>
    </row>
    <row r="16" spans="1:13" x14ac:dyDescent="0.2">
      <c r="A16" s="3">
        <v>9</v>
      </c>
      <c r="B16" s="58">
        <v>1.3200000000000001E-4</v>
      </c>
      <c r="C16" s="58">
        <v>1.3200000000000001E-4</v>
      </c>
      <c r="D16" s="59">
        <v>99195</v>
      </c>
      <c r="E16" s="59">
        <v>13.1</v>
      </c>
      <c r="F16" s="61">
        <v>66.180000000000007</v>
      </c>
      <c r="G16" s="3" t="s">
        <v>12</v>
      </c>
      <c r="H16" s="3">
        <v>9</v>
      </c>
      <c r="I16" s="58">
        <v>1.06E-4</v>
      </c>
      <c r="J16" s="58">
        <v>1.06E-4</v>
      </c>
      <c r="K16" s="59">
        <v>99372.800000000003</v>
      </c>
      <c r="L16" s="59">
        <v>10.5</v>
      </c>
      <c r="M16" s="61">
        <v>71.069999999999993</v>
      </c>
    </row>
    <row r="17" spans="1:13" x14ac:dyDescent="0.2">
      <c r="A17" s="3">
        <v>10</v>
      </c>
      <c r="B17" s="58">
        <v>1.3300000000000001E-4</v>
      </c>
      <c r="C17" s="58">
        <v>1.3300000000000001E-4</v>
      </c>
      <c r="D17" s="59">
        <v>99181.9</v>
      </c>
      <c r="E17" s="59">
        <v>13.1</v>
      </c>
      <c r="F17" s="61">
        <v>65.19</v>
      </c>
      <c r="G17" s="3" t="s">
        <v>12</v>
      </c>
      <c r="H17" s="3">
        <v>10</v>
      </c>
      <c r="I17" s="58">
        <v>1.4100000000000001E-4</v>
      </c>
      <c r="J17" s="58">
        <v>1.4100000000000001E-4</v>
      </c>
      <c r="K17" s="59">
        <v>99362.3</v>
      </c>
      <c r="L17" s="59">
        <v>14</v>
      </c>
      <c r="M17" s="61">
        <v>70.08</v>
      </c>
    </row>
    <row r="18" spans="1:13" x14ac:dyDescent="0.2">
      <c r="A18" s="3">
        <v>11</v>
      </c>
      <c r="B18" s="58">
        <v>1.16E-4</v>
      </c>
      <c r="C18" s="58">
        <v>1.16E-4</v>
      </c>
      <c r="D18" s="59">
        <v>99168.7</v>
      </c>
      <c r="E18" s="59">
        <v>11.5</v>
      </c>
      <c r="F18" s="61">
        <v>64.2</v>
      </c>
      <c r="G18" s="3" t="s">
        <v>12</v>
      </c>
      <c r="H18" s="3">
        <v>11</v>
      </c>
      <c r="I18" s="58">
        <v>2.2699999999999999E-4</v>
      </c>
      <c r="J18" s="58">
        <v>2.2699999999999999E-4</v>
      </c>
      <c r="K18" s="59">
        <v>99348.3</v>
      </c>
      <c r="L18" s="59">
        <v>22.6</v>
      </c>
      <c r="M18" s="61">
        <v>69.09</v>
      </c>
    </row>
    <row r="19" spans="1:13" x14ac:dyDescent="0.2">
      <c r="A19" s="3">
        <v>12</v>
      </c>
      <c r="B19" s="58">
        <v>1.84E-4</v>
      </c>
      <c r="C19" s="58">
        <v>1.84E-4</v>
      </c>
      <c r="D19" s="59">
        <v>99157.2</v>
      </c>
      <c r="E19" s="59">
        <v>18.2</v>
      </c>
      <c r="F19" s="61">
        <v>63.21</v>
      </c>
      <c r="G19" s="3" t="s">
        <v>12</v>
      </c>
      <c r="H19" s="3">
        <v>12</v>
      </c>
      <c r="I19" s="58">
        <v>8.7999999999999998E-5</v>
      </c>
      <c r="J19" s="58">
        <v>8.7999999999999998E-5</v>
      </c>
      <c r="K19" s="59">
        <v>99325.7</v>
      </c>
      <c r="L19" s="59">
        <v>8.8000000000000007</v>
      </c>
      <c r="M19" s="61">
        <v>68.11</v>
      </c>
    </row>
    <row r="20" spans="1:13" x14ac:dyDescent="0.2">
      <c r="A20" s="3">
        <v>13</v>
      </c>
      <c r="B20" s="58">
        <v>1.5100000000000001E-4</v>
      </c>
      <c r="C20" s="58">
        <v>1.5100000000000001E-4</v>
      </c>
      <c r="D20" s="59">
        <v>99139</v>
      </c>
      <c r="E20" s="59">
        <v>15</v>
      </c>
      <c r="F20" s="61">
        <v>62.22</v>
      </c>
      <c r="G20" s="3" t="s">
        <v>12</v>
      </c>
      <c r="H20" s="3">
        <v>13</v>
      </c>
      <c r="I20" s="58">
        <v>1.06E-4</v>
      </c>
      <c r="J20" s="58">
        <v>1.06E-4</v>
      </c>
      <c r="K20" s="59">
        <v>99316.9</v>
      </c>
      <c r="L20" s="59">
        <v>10.6</v>
      </c>
      <c r="M20" s="61">
        <v>67.11</v>
      </c>
    </row>
    <row r="21" spans="1:13" x14ac:dyDescent="0.2">
      <c r="A21" s="3">
        <v>14</v>
      </c>
      <c r="B21" s="58">
        <v>3.0800000000000001E-4</v>
      </c>
      <c r="C21" s="58">
        <v>3.0800000000000001E-4</v>
      </c>
      <c r="D21" s="59">
        <v>99124</v>
      </c>
      <c r="E21" s="59">
        <v>30.6</v>
      </c>
      <c r="F21" s="61">
        <v>61.23</v>
      </c>
      <c r="G21" s="3" t="s">
        <v>12</v>
      </c>
      <c r="H21" s="3">
        <v>14</v>
      </c>
      <c r="I21" s="58">
        <v>1.26E-4</v>
      </c>
      <c r="J21" s="58">
        <v>1.26E-4</v>
      </c>
      <c r="K21" s="59">
        <v>99306.4</v>
      </c>
      <c r="L21" s="59">
        <v>12.5</v>
      </c>
      <c r="M21" s="61">
        <v>66.12</v>
      </c>
    </row>
    <row r="22" spans="1:13" x14ac:dyDescent="0.2">
      <c r="A22" s="3">
        <v>15</v>
      </c>
      <c r="B22" s="58">
        <v>2.7799999999999998E-4</v>
      </c>
      <c r="C22" s="58">
        <v>2.7799999999999998E-4</v>
      </c>
      <c r="D22" s="59">
        <v>99093.4</v>
      </c>
      <c r="E22" s="59">
        <v>27.6</v>
      </c>
      <c r="F22" s="61">
        <v>60.25</v>
      </c>
      <c r="G22" s="3" t="s">
        <v>12</v>
      </c>
      <c r="H22" s="3">
        <v>15</v>
      </c>
      <c r="I22" s="58">
        <v>1.9900000000000001E-4</v>
      </c>
      <c r="J22" s="58">
        <v>1.9900000000000001E-4</v>
      </c>
      <c r="K22" s="59">
        <v>99293.9</v>
      </c>
      <c r="L22" s="59">
        <v>19.8</v>
      </c>
      <c r="M22" s="61">
        <v>65.13</v>
      </c>
    </row>
    <row r="23" spans="1:13" x14ac:dyDescent="0.2">
      <c r="A23" s="3">
        <v>16</v>
      </c>
      <c r="B23" s="58">
        <v>4.8000000000000001E-4</v>
      </c>
      <c r="C23" s="58">
        <v>4.8000000000000001E-4</v>
      </c>
      <c r="D23" s="59">
        <v>99065.9</v>
      </c>
      <c r="E23" s="59">
        <v>47.5</v>
      </c>
      <c r="F23" s="61">
        <v>59.26</v>
      </c>
      <c r="G23" s="3" t="s">
        <v>12</v>
      </c>
      <c r="H23" s="3">
        <v>16</v>
      </c>
      <c r="I23" s="58">
        <v>2.5700000000000001E-4</v>
      </c>
      <c r="J23" s="58">
        <v>2.5700000000000001E-4</v>
      </c>
      <c r="K23" s="59">
        <v>99274.1</v>
      </c>
      <c r="L23" s="59">
        <v>25.5</v>
      </c>
      <c r="M23" s="61">
        <v>64.14</v>
      </c>
    </row>
    <row r="24" spans="1:13" x14ac:dyDescent="0.2">
      <c r="A24" s="3">
        <v>17</v>
      </c>
      <c r="B24" s="58">
        <v>6.2699999999999995E-4</v>
      </c>
      <c r="C24" s="58">
        <v>6.2699999999999995E-4</v>
      </c>
      <c r="D24" s="59">
        <v>99018.3</v>
      </c>
      <c r="E24" s="59">
        <v>62</v>
      </c>
      <c r="F24" s="61">
        <v>58.29</v>
      </c>
      <c r="G24" s="3" t="s">
        <v>12</v>
      </c>
      <c r="H24" s="3">
        <v>17</v>
      </c>
      <c r="I24" s="58">
        <v>1.8200000000000001E-4</v>
      </c>
      <c r="J24" s="58">
        <v>1.8200000000000001E-4</v>
      </c>
      <c r="K24" s="59">
        <v>99248.6</v>
      </c>
      <c r="L24" s="59">
        <v>18</v>
      </c>
      <c r="M24" s="61">
        <v>63.16</v>
      </c>
    </row>
    <row r="25" spans="1:13" x14ac:dyDescent="0.2">
      <c r="A25" s="3">
        <v>18</v>
      </c>
      <c r="B25" s="58">
        <v>9.8700000000000003E-4</v>
      </c>
      <c r="C25" s="58">
        <v>9.8700000000000003E-4</v>
      </c>
      <c r="D25" s="59">
        <v>98956.3</v>
      </c>
      <c r="E25" s="59">
        <v>97.6</v>
      </c>
      <c r="F25" s="61">
        <v>57.33</v>
      </c>
      <c r="G25" s="3" t="s">
        <v>12</v>
      </c>
      <c r="H25" s="3">
        <v>18</v>
      </c>
      <c r="I25" s="58">
        <v>3.8699999999999997E-4</v>
      </c>
      <c r="J25" s="58">
        <v>3.86E-4</v>
      </c>
      <c r="K25" s="59">
        <v>99230.6</v>
      </c>
      <c r="L25" s="59">
        <v>38.4</v>
      </c>
      <c r="M25" s="61">
        <v>62.17</v>
      </c>
    </row>
    <row r="26" spans="1:13" x14ac:dyDescent="0.2">
      <c r="A26" s="3">
        <v>19</v>
      </c>
      <c r="B26" s="58">
        <v>1.1770000000000001E-3</v>
      </c>
      <c r="C26" s="58">
        <v>1.1770000000000001E-3</v>
      </c>
      <c r="D26" s="59">
        <v>98858.7</v>
      </c>
      <c r="E26" s="59">
        <v>116.3</v>
      </c>
      <c r="F26" s="61">
        <v>56.38</v>
      </c>
      <c r="G26" s="3" t="s">
        <v>12</v>
      </c>
      <c r="H26" s="3">
        <v>19</v>
      </c>
      <c r="I26" s="58">
        <v>2.9999999999999997E-4</v>
      </c>
      <c r="J26" s="58">
        <v>2.99E-4</v>
      </c>
      <c r="K26" s="59">
        <v>99192.2</v>
      </c>
      <c r="L26" s="59">
        <v>29.7</v>
      </c>
      <c r="M26" s="61">
        <v>61.19</v>
      </c>
    </row>
    <row r="27" spans="1:13" x14ac:dyDescent="0.2">
      <c r="A27" s="3">
        <v>20</v>
      </c>
      <c r="B27" s="58">
        <v>1.0269999999999999E-3</v>
      </c>
      <c r="C27" s="58">
        <v>1.0269999999999999E-3</v>
      </c>
      <c r="D27" s="59">
        <v>98742.3</v>
      </c>
      <c r="E27" s="59">
        <v>101.4</v>
      </c>
      <c r="F27" s="61">
        <v>55.45</v>
      </c>
      <c r="G27" s="3" t="s">
        <v>12</v>
      </c>
      <c r="H27" s="3">
        <v>20</v>
      </c>
      <c r="I27" s="58">
        <v>3.5799999999999997E-4</v>
      </c>
      <c r="J27" s="58">
        <v>3.57E-4</v>
      </c>
      <c r="K27" s="59">
        <v>99162.5</v>
      </c>
      <c r="L27" s="59">
        <v>35.4</v>
      </c>
      <c r="M27" s="61">
        <v>60.21</v>
      </c>
    </row>
    <row r="28" spans="1:13" x14ac:dyDescent="0.2">
      <c r="A28" s="3">
        <v>21</v>
      </c>
      <c r="B28" s="58">
        <v>1.451E-3</v>
      </c>
      <c r="C28" s="58">
        <v>1.4499999999999999E-3</v>
      </c>
      <c r="D28" s="59">
        <v>98640.9</v>
      </c>
      <c r="E28" s="59">
        <v>143</v>
      </c>
      <c r="F28" s="61">
        <v>54.51</v>
      </c>
      <c r="G28" s="3" t="s">
        <v>12</v>
      </c>
      <c r="H28" s="3">
        <v>21</v>
      </c>
      <c r="I28" s="58">
        <v>2.24E-4</v>
      </c>
      <c r="J28" s="58">
        <v>2.24E-4</v>
      </c>
      <c r="K28" s="59">
        <v>99127.1</v>
      </c>
      <c r="L28" s="59">
        <v>22.2</v>
      </c>
      <c r="M28" s="61">
        <v>59.23</v>
      </c>
    </row>
    <row r="29" spans="1:13" x14ac:dyDescent="0.2">
      <c r="A29" s="3">
        <v>22</v>
      </c>
      <c r="B29" s="58">
        <v>9.810000000000001E-4</v>
      </c>
      <c r="C29" s="58">
        <v>9.810000000000001E-4</v>
      </c>
      <c r="D29" s="59">
        <v>98497.9</v>
      </c>
      <c r="E29" s="59">
        <v>96.6</v>
      </c>
      <c r="F29" s="61">
        <v>53.58</v>
      </c>
      <c r="G29" s="3" t="s">
        <v>12</v>
      </c>
      <c r="H29" s="3">
        <v>22</v>
      </c>
      <c r="I29" s="58">
        <v>3.86E-4</v>
      </c>
      <c r="J29" s="58">
        <v>3.86E-4</v>
      </c>
      <c r="K29" s="59">
        <v>99104.9</v>
      </c>
      <c r="L29" s="59">
        <v>38.299999999999997</v>
      </c>
      <c r="M29" s="61">
        <v>58.24</v>
      </c>
    </row>
    <row r="30" spans="1:13" x14ac:dyDescent="0.2">
      <c r="A30" s="3">
        <v>23</v>
      </c>
      <c r="B30" s="58">
        <v>1.0989999999999999E-3</v>
      </c>
      <c r="C30" s="58">
        <v>1.098E-3</v>
      </c>
      <c r="D30" s="59">
        <v>98401.3</v>
      </c>
      <c r="E30" s="59">
        <v>108.1</v>
      </c>
      <c r="F30" s="61">
        <v>52.64</v>
      </c>
      <c r="G30" s="3" t="s">
        <v>12</v>
      </c>
      <c r="H30" s="3">
        <v>23</v>
      </c>
      <c r="I30" s="58">
        <v>4.73E-4</v>
      </c>
      <c r="J30" s="58">
        <v>4.73E-4</v>
      </c>
      <c r="K30" s="59">
        <v>99066.6</v>
      </c>
      <c r="L30" s="59">
        <v>46.8</v>
      </c>
      <c r="M30" s="61">
        <v>57.27</v>
      </c>
    </row>
    <row r="31" spans="1:13" x14ac:dyDescent="0.2">
      <c r="A31" s="3">
        <v>24</v>
      </c>
      <c r="B31" s="58">
        <v>1.312E-3</v>
      </c>
      <c r="C31" s="58">
        <v>1.3110000000000001E-3</v>
      </c>
      <c r="D31" s="59">
        <v>98293.3</v>
      </c>
      <c r="E31" s="59">
        <v>128.80000000000001</v>
      </c>
      <c r="F31" s="61">
        <v>51.69</v>
      </c>
      <c r="G31" s="3" t="s">
        <v>12</v>
      </c>
      <c r="H31" s="3">
        <v>24</v>
      </c>
      <c r="I31" s="58">
        <v>3.3700000000000001E-4</v>
      </c>
      <c r="J31" s="58">
        <v>3.3599999999999998E-4</v>
      </c>
      <c r="K31" s="59">
        <v>99019.8</v>
      </c>
      <c r="L31" s="59">
        <v>33.299999999999997</v>
      </c>
      <c r="M31" s="61">
        <v>56.29</v>
      </c>
    </row>
    <row r="32" spans="1:13" x14ac:dyDescent="0.2">
      <c r="A32" s="3">
        <v>25</v>
      </c>
      <c r="B32" s="58">
        <v>9.5100000000000002E-4</v>
      </c>
      <c r="C32" s="58">
        <v>9.5100000000000002E-4</v>
      </c>
      <c r="D32" s="59">
        <v>98164.4</v>
      </c>
      <c r="E32" s="59">
        <v>93.4</v>
      </c>
      <c r="F32" s="61">
        <v>50.76</v>
      </c>
      <c r="G32" s="3" t="s">
        <v>12</v>
      </c>
      <c r="H32" s="3">
        <v>25</v>
      </c>
      <c r="I32" s="58">
        <v>3.2000000000000003E-4</v>
      </c>
      <c r="J32" s="58">
        <v>3.2000000000000003E-4</v>
      </c>
      <c r="K32" s="59">
        <v>98986.4</v>
      </c>
      <c r="L32" s="59">
        <v>31.7</v>
      </c>
      <c r="M32" s="61">
        <v>55.31</v>
      </c>
    </row>
    <row r="33" spans="1:13" x14ac:dyDescent="0.2">
      <c r="A33" s="3">
        <v>26</v>
      </c>
      <c r="B33" s="58">
        <v>1.0939999999999999E-3</v>
      </c>
      <c r="C33" s="58">
        <v>1.0939999999999999E-3</v>
      </c>
      <c r="D33" s="59">
        <v>98071.1</v>
      </c>
      <c r="E33" s="59">
        <v>107.3</v>
      </c>
      <c r="F33" s="61">
        <v>49.81</v>
      </c>
      <c r="G33" s="3" t="s">
        <v>12</v>
      </c>
      <c r="H33" s="3">
        <v>26</v>
      </c>
      <c r="I33" s="58">
        <v>3.3799999999999998E-4</v>
      </c>
      <c r="J33" s="58">
        <v>3.3799999999999998E-4</v>
      </c>
      <c r="K33" s="59">
        <v>98954.7</v>
      </c>
      <c r="L33" s="59">
        <v>33.5</v>
      </c>
      <c r="M33" s="61">
        <v>54.33</v>
      </c>
    </row>
    <row r="34" spans="1:13" x14ac:dyDescent="0.2">
      <c r="A34" s="3">
        <v>27</v>
      </c>
      <c r="B34" s="58">
        <v>1.1689999999999999E-3</v>
      </c>
      <c r="C34" s="58">
        <v>1.168E-3</v>
      </c>
      <c r="D34" s="59">
        <v>97963.8</v>
      </c>
      <c r="E34" s="59">
        <v>114.4</v>
      </c>
      <c r="F34" s="61">
        <v>48.86</v>
      </c>
      <c r="G34" s="3" t="s">
        <v>12</v>
      </c>
      <c r="H34" s="3">
        <v>27</v>
      </c>
      <c r="I34" s="58">
        <v>3.01E-4</v>
      </c>
      <c r="J34" s="58">
        <v>3.01E-4</v>
      </c>
      <c r="K34" s="59">
        <v>98921.3</v>
      </c>
      <c r="L34" s="59">
        <v>29.8</v>
      </c>
      <c r="M34" s="61">
        <v>53.35</v>
      </c>
    </row>
    <row r="35" spans="1:13" x14ac:dyDescent="0.2">
      <c r="A35" s="3">
        <v>28</v>
      </c>
      <c r="B35" s="58">
        <v>1.369E-3</v>
      </c>
      <c r="C35" s="58">
        <v>1.3680000000000001E-3</v>
      </c>
      <c r="D35" s="59">
        <v>97849.4</v>
      </c>
      <c r="E35" s="59">
        <v>133.9</v>
      </c>
      <c r="F35" s="61">
        <v>47.92</v>
      </c>
      <c r="G35" s="3" t="s">
        <v>12</v>
      </c>
      <c r="H35" s="3">
        <v>28</v>
      </c>
      <c r="I35" s="58">
        <v>3.77E-4</v>
      </c>
      <c r="J35" s="58">
        <v>3.77E-4</v>
      </c>
      <c r="K35" s="59">
        <v>98891.5</v>
      </c>
      <c r="L35" s="59">
        <v>37.299999999999997</v>
      </c>
      <c r="M35" s="61">
        <v>52.36</v>
      </c>
    </row>
    <row r="36" spans="1:13" x14ac:dyDescent="0.2">
      <c r="A36" s="3">
        <v>29</v>
      </c>
      <c r="B36" s="58">
        <v>1.207E-3</v>
      </c>
      <c r="C36" s="58">
        <v>1.206E-3</v>
      </c>
      <c r="D36" s="59">
        <v>97715.6</v>
      </c>
      <c r="E36" s="59">
        <v>117.9</v>
      </c>
      <c r="F36" s="61">
        <v>46.98</v>
      </c>
      <c r="G36" s="3" t="s">
        <v>12</v>
      </c>
      <c r="H36" s="3">
        <v>29</v>
      </c>
      <c r="I36" s="58">
        <v>4.1899999999999999E-4</v>
      </c>
      <c r="J36" s="58">
        <v>4.1899999999999999E-4</v>
      </c>
      <c r="K36" s="59">
        <v>98854.2</v>
      </c>
      <c r="L36" s="59">
        <v>41.4</v>
      </c>
      <c r="M36" s="61">
        <v>51.38</v>
      </c>
    </row>
    <row r="37" spans="1:13" x14ac:dyDescent="0.2">
      <c r="A37" s="3">
        <v>30</v>
      </c>
      <c r="B37" s="58">
        <v>1.292E-3</v>
      </c>
      <c r="C37" s="58">
        <v>1.291E-3</v>
      </c>
      <c r="D37" s="59">
        <v>97597.7</v>
      </c>
      <c r="E37" s="59">
        <v>126</v>
      </c>
      <c r="F37" s="61">
        <v>46.04</v>
      </c>
      <c r="G37" s="3" t="s">
        <v>12</v>
      </c>
      <c r="H37" s="3">
        <v>30</v>
      </c>
      <c r="I37" s="58">
        <v>3.9599999999999998E-4</v>
      </c>
      <c r="J37" s="58">
        <v>3.9599999999999998E-4</v>
      </c>
      <c r="K37" s="59">
        <v>98812.800000000003</v>
      </c>
      <c r="L37" s="59">
        <v>39.200000000000003</v>
      </c>
      <c r="M37" s="61">
        <v>50.4</v>
      </c>
    </row>
    <row r="38" spans="1:13" x14ac:dyDescent="0.2">
      <c r="A38" s="3">
        <v>31</v>
      </c>
      <c r="B38" s="58">
        <v>1.1329999999999999E-3</v>
      </c>
      <c r="C38" s="58">
        <v>1.132E-3</v>
      </c>
      <c r="D38" s="59">
        <v>97471.7</v>
      </c>
      <c r="E38" s="59">
        <v>110.3</v>
      </c>
      <c r="F38" s="61">
        <v>45.1</v>
      </c>
      <c r="G38" s="3" t="s">
        <v>12</v>
      </c>
      <c r="H38" s="3">
        <v>31</v>
      </c>
      <c r="I38" s="58">
        <v>5.3499999999999999E-4</v>
      </c>
      <c r="J38" s="58">
        <v>5.3499999999999999E-4</v>
      </c>
      <c r="K38" s="59">
        <v>98773.7</v>
      </c>
      <c r="L38" s="59">
        <v>52.8</v>
      </c>
      <c r="M38" s="61">
        <v>49.42</v>
      </c>
    </row>
    <row r="39" spans="1:13" x14ac:dyDescent="0.2">
      <c r="A39" s="3">
        <v>32</v>
      </c>
      <c r="B39" s="58">
        <v>1.0480000000000001E-3</v>
      </c>
      <c r="C39" s="58">
        <v>1.047E-3</v>
      </c>
      <c r="D39" s="59">
        <v>97361.4</v>
      </c>
      <c r="E39" s="59">
        <v>102</v>
      </c>
      <c r="F39" s="61">
        <v>44.15</v>
      </c>
      <c r="G39" s="3" t="s">
        <v>12</v>
      </c>
      <c r="H39" s="3">
        <v>32</v>
      </c>
      <c r="I39" s="58">
        <v>4.4900000000000002E-4</v>
      </c>
      <c r="J39" s="58">
        <v>4.4900000000000002E-4</v>
      </c>
      <c r="K39" s="59">
        <v>98720.8</v>
      </c>
      <c r="L39" s="59">
        <v>44.3</v>
      </c>
      <c r="M39" s="61">
        <v>48.45</v>
      </c>
    </row>
    <row r="40" spans="1:13" x14ac:dyDescent="0.2">
      <c r="A40" s="3">
        <v>33</v>
      </c>
      <c r="B40" s="58">
        <v>1.57E-3</v>
      </c>
      <c r="C40" s="58">
        <v>1.5679999999999999E-3</v>
      </c>
      <c r="D40" s="59">
        <v>97259.4</v>
      </c>
      <c r="E40" s="59">
        <v>152.5</v>
      </c>
      <c r="F40" s="61">
        <v>43.2</v>
      </c>
      <c r="G40" s="3" t="s">
        <v>12</v>
      </c>
      <c r="H40" s="3">
        <v>33</v>
      </c>
      <c r="I40" s="58">
        <v>8.1700000000000002E-4</v>
      </c>
      <c r="J40" s="58">
        <v>8.1599999999999999E-4</v>
      </c>
      <c r="K40" s="59">
        <v>98676.6</v>
      </c>
      <c r="L40" s="59">
        <v>80.599999999999994</v>
      </c>
      <c r="M40" s="61">
        <v>47.47</v>
      </c>
    </row>
    <row r="41" spans="1:13" x14ac:dyDescent="0.2">
      <c r="A41" s="3">
        <v>34</v>
      </c>
      <c r="B41" s="58">
        <v>1.291E-3</v>
      </c>
      <c r="C41" s="58">
        <v>1.2899999999999999E-3</v>
      </c>
      <c r="D41" s="59">
        <v>97106.8</v>
      </c>
      <c r="E41" s="59">
        <v>125.3</v>
      </c>
      <c r="F41" s="61">
        <v>42.26</v>
      </c>
      <c r="G41" s="3" t="s">
        <v>12</v>
      </c>
      <c r="H41" s="3">
        <v>34</v>
      </c>
      <c r="I41" s="58">
        <v>5.5599999999999996E-4</v>
      </c>
      <c r="J41" s="58">
        <v>5.5599999999999996E-4</v>
      </c>
      <c r="K41" s="59">
        <v>98596</v>
      </c>
      <c r="L41" s="59">
        <v>54.8</v>
      </c>
      <c r="M41" s="61">
        <v>46.51</v>
      </c>
    </row>
    <row r="42" spans="1:13" x14ac:dyDescent="0.2">
      <c r="A42" s="3">
        <v>35</v>
      </c>
      <c r="B42" s="58">
        <v>1.39E-3</v>
      </c>
      <c r="C42" s="58">
        <v>1.389E-3</v>
      </c>
      <c r="D42" s="59">
        <v>96981.6</v>
      </c>
      <c r="E42" s="59">
        <v>134.69999999999999</v>
      </c>
      <c r="F42" s="61">
        <v>41.32</v>
      </c>
      <c r="G42" s="3" t="s">
        <v>12</v>
      </c>
      <c r="H42" s="3">
        <v>35</v>
      </c>
      <c r="I42" s="58">
        <v>7.0500000000000001E-4</v>
      </c>
      <c r="J42" s="58">
        <v>7.0500000000000001E-4</v>
      </c>
      <c r="K42" s="59">
        <v>98541.2</v>
      </c>
      <c r="L42" s="59">
        <v>69.5</v>
      </c>
      <c r="M42" s="61">
        <v>45.54</v>
      </c>
    </row>
    <row r="43" spans="1:13" x14ac:dyDescent="0.2">
      <c r="A43" s="3">
        <v>36</v>
      </c>
      <c r="B43" s="58">
        <v>1.317E-3</v>
      </c>
      <c r="C43" s="58">
        <v>1.3159999999999999E-3</v>
      </c>
      <c r="D43" s="59">
        <v>96846.9</v>
      </c>
      <c r="E43" s="59">
        <v>127.4</v>
      </c>
      <c r="F43" s="61">
        <v>40.369999999999997</v>
      </c>
      <c r="G43" s="3" t="s">
        <v>12</v>
      </c>
      <c r="H43" s="3">
        <v>36</v>
      </c>
      <c r="I43" s="58">
        <v>7.4200000000000004E-4</v>
      </c>
      <c r="J43" s="58">
        <v>7.4200000000000004E-4</v>
      </c>
      <c r="K43" s="59">
        <v>98471.7</v>
      </c>
      <c r="L43" s="59">
        <v>73</v>
      </c>
      <c r="M43" s="61">
        <v>44.57</v>
      </c>
    </row>
    <row r="44" spans="1:13" x14ac:dyDescent="0.2">
      <c r="A44" s="3">
        <v>37</v>
      </c>
      <c r="B44" s="58">
        <v>1.5479999999999999E-3</v>
      </c>
      <c r="C44" s="58">
        <v>1.547E-3</v>
      </c>
      <c r="D44" s="59">
        <v>96719.5</v>
      </c>
      <c r="E44" s="59">
        <v>149.6</v>
      </c>
      <c r="F44" s="61">
        <v>39.43</v>
      </c>
      <c r="G44" s="3" t="s">
        <v>12</v>
      </c>
      <c r="H44" s="3">
        <v>37</v>
      </c>
      <c r="I44" s="58">
        <v>8.3100000000000003E-4</v>
      </c>
      <c r="J44" s="58">
        <v>8.3100000000000003E-4</v>
      </c>
      <c r="K44" s="59">
        <v>98398.7</v>
      </c>
      <c r="L44" s="59">
        <v>81.8</v>
      </c>
      <c r="M44" s="61">
        <v>43.6</v>
      </c>
    </row>
    <row r="45" spans="1:13" x14ac:dyDescent="0.2">
      <c r="A45" s="3">
        <v>38</v>
      </c>
      <c r="B45" s="58">
        <v>1.632E-3</v>
      </c>
      <c r="C45" s="58">
        <v>1.6310000000000001E-3</v>
      </c>
      <c r="D45" s="59">
        <v>96569.9</v>
      </c>
      <c r="E45" s="59">
        <v>157.5</v>
      </c>
      <c r="F45" s="61">
        <v>38.49</v>
      </c>
      <c r="G45" s="3" t="s">
        <v>12</v>
      </c>
      <c r="H45" s="3">
        <v>38</v>
      </c>
      <c r="I45" s="58">
        <v>8.0500000000000005E-4</v>
      </c>
      <c r="J45" s="58">
        <v>8.0400000000000003E-4</v>
      </c>
      <c r="K45" s="59">
        <v>98316.9</v>
      </c>
      <c r="L45" s="59">
        <v>79.099999999999994</v>
      </c>
      <c r="M45" s="61">
        <v>42.64</v>
      </c>
    </row>
    <row r="46" spans="1:13" x14ac:dyDescent="0.2">
      <c r="A46" s="3">
        <v>39</v>
      </c>
      <c r="B46" s="58">
        <v>1.407E-3</v>
      </c>
      <c r="C46" s="58">
        <v>1.4059999999999999E-3</v>
      </c>
      <c r="D46" s="59">
        <v>96412.4</v>
      </c>
      <c r="E46" s="59">
        <v>135.5</v>
      </c>
      <c r="F46" s="61">
        <v>37.549999999999997</v>
      </c>
      <c r="G46" s="3" t="s">
        <v>12</v>
      </c>
      <c r="H46" s="3">
        <v>39</v>
      </c>
      <c r="I46" s="58">
        <v>9.859999999999999E-4</v>
      </c>
      <c r="J46" s="58">
        <v>9.859999999999999E-4</v>
      </c>
      <c r="K46" s="59">
        <v>98237.9</v>
      </c>
      <c r="L46" s="59">
        <v>96.8</v>
      </c>
      <c r="M46" s="61">
        <v>41.67</v>
      </c>
    </row>
    <row r="47" spans="1:13" x14ac:dyDescent="0.2">
      <c r="A47" s="3">
        <v>40</v>
      </c>
      <c r="B47" s="58">
        <v>1.6199999999999999E-3</v>
      </c>
      <c r="C47" s="58">
        <v>1.619E-3</v>
      </c>
      <c r="D47" s="59">
        <v>96276.9</v>
      </c>
      <c r="E47" s="59">
        <v>155.80000000000001</v>
      </c>
      <c r="F47" s="61">
        <v>36.6</v>
      </c>
      <c r="G47" s="3" t="s">
        <v>12</v>
      </c>
      <c r="H47" s="3">
        <v>40</v>
      </c>
      <c r="I47" s="58">
        <v>1.328E-3</v>
      </c>
      <c r="J47" s="58">
        <v>1.3270000000000001E-3</v>
      </c>
      <c r="K47" s="59">
        <v>98141</v>
      </c>
      <c r="L47" s="59">
        <v>130.19999999999999</v>
      </c>
      <c r="M47" s="61">
        <v>40.71</v>
      </c>
    </row>
    <row r="48" spans="1:13" x14ac:dyDescent="0.2">
      <c r="A48" s="3">
        <v>41</v>
      </c>
      <c r="B48" s="58">
        <v>1.7080000000000001E-3</v>
      </c>
      <c r="C48" s="58">
        <v>1.7060000000000001E-3</v>
      </c>
      <c r="D48" s="59">
        <v>96121</v>
      </c>
      <c r="E48" s="59">
        <v>164</v>
      </c>
      <c r="F48" s="61">
        <v>35.659999999999997</v>
      </c>
      <c r="G48" s="3" t="s">
        <v>12</v>
      </c>
      <c r="H48" s="3">
        <v>41</v>
      </c>
      <c r="I48" s="58">
        <v>1.3780000000000001E-3</v>
      </c>
      <c r="J48" s="58">
        <v>1.377E-3</v>
      </c>
      <c r="K48" s="59">
        <v>98010.8</v>
      </c>
      <c r="L48" s="59">
        <v>135</v>
      </c>
      <c r="M48" s="61">
        <v>39.76</v>
      </c>
    </row>
    <row r="49" spans="1:13" x14ac:dyDescent="0.2">
      <c r="A49" s="3">
        <v>42</v>
      </c>
      <c r="B49" s="58">
        <v>1.828E-3</v>
      </c>
      <c r="C49" s="58">
        <v>1.8259999999999999E-3</v>
      </c>
      <c r="D49" s="59">
        <v>95957</v>
      </c>
      <c r="E49" s="59">
        <v>175.2</v>
      </c>
      <c r="F49" s="61">
        <v>34.72</v>
      </c>
      <c r="G49" s="3" t="s">
        <v>12</v>
      </c>
      <c r="H49" s="3">
        <v>42</v>
      </c>
      <c r="I49" s="58">
        <v>1.1100000000000001E-3</v>
      </c>
      <c r="J49" s="58">
        <v>1.1100000000000001E-3</v>
      </c>
      <c r="K49" s="59">
        <v>97875.8</v>
      </c>
      <c r="L49" s="59">
        <v>108.6</v>
      </c>
      <c r="M49" s="61">
        <v>38.82</v>
      </c>
    </row>
    <row r="50" spans="1:13" x14ac:dyDescent="0.2">
      <c r="A50" s="3">
        <v>43</v>
      </c>
      <c r="B50" s="58">
        <v>1.99E-3</v>
      </c>
      <c r="C50" s="58">
        <v>1.9880000000000002E-3</v>
      </c>
      <c r="D50" s="59">
        <v>95781.8</v>
      </c>
      <c r="E50" s="59">
        <v>190.4</v>
      </c>
      <c r="F50" s="61">
        <v>33.78</v>
      </c>
      <c r="G50" s="3" t="s">
        <v>12</v>
      </c>
      <c r="H50" s="3">
        <v>43</v>
      </c>
      <c r="I50" s="58">
        <v>1.6919999999999999E-3</v>
      </c>
      <c r="J50" s="58">
        <v>1.691E-3</v>
      </c>
      <c r="K50" s="59">
        <v>97767.2</v>
      </c>
      <c r="L50" s="59">
        <v>165.3</v>
      </c>
      <c r="M50" s="61">
        <v>37.86</v>
      </c>
    </row>
    <row r="51" spans="1:13" x14ac:dyDescent="0.2">
      <c r="A51" s="3">
        <v>44</v>
      </c>
      <c r="B51" s="58">
        <v>2.5110000000000002E-3</v>
      </c>
      <c r="C51" s="58">
        <v>2.5079999999999998E-3</v>
      </c>
      <c r="D51" s="59">
        <v>95591.4</v>
      </c>
      <c r="E51" s="59">
        <v>239.7</v>
      </c>
      <c r="F51" s="61">
        <v>32.85</v>
      </c>
      <c r="G51" s="3" t="s">
        <v>12</v>
      </c>
      <c r="H51" s="3">
        <v>44</v>
      </c>
      <c r="I51" s="58">
        <v>1.8309999999999999E-3</v>
      </c>
      <c r="J51" s="58">
        <v>1.8289999999999999E-3</v>
      </c>
      <c r="K51" s="59">
        <v>97601.9</v>
      </c>
      <c r="L51" s="59">
        <v>178.5</v>
      </c>
      <c r="M51" s="61">
        <v>36.92</v>
      </c>
    </row>
    <row r="52" spans="1:13" x14ac:dyDescent="0.2">
      <c r="A52" s="3">
        <v>45</v>
      </c>
      <c r="B52" s="58">
        <v>2.807E-3</v>
      </c>
      <c r="C52" s="58">
        <v>2.8029999999999999E-3</v>
      </c>
      <c r="D52" s="59">
        <v>95351.7</v>
      </c>
      <c r="E52" s="59">
        <v>267.2</v>
      </c>
      <c r="F52" s="61">
        <v>31.93</v>
      </c>
      <c r="G52" s="3" t="s">
        <v>12</v>
      </c>
      <c r="H52" s="3">
        <v>45</v>
      </c>
      <c r="I52" s="58">
        <v>1.66E-3</v>
      </c>
      <c r="J52" s="58">
        <v>1.6590000000000001E-3</v>
      </c>
      <c r="K52" s="59">
        <v>97423.4</v>
      </c>
      <c r="L52" s="59">
        <v>161.6</v>
      </c>
      <c r="M52" s="61">
        <v>35.99</v>
      </c>
    </row>
    <row r="53" spans="1:13" x14ac:dyDescent="0.2">
      <c r="A53" s="3">
        <v>46</v>
      </c>
      <c r="B53" s="58">
        <v>2.8119999999999998E-3</v>
      </c>
      <c r="C53" s="58">
        <v>2.8080000000000002E-3</v>
      </c>
      <c r="D53" s="59">
        <v>95084.5</v>
      </c>
      <c r="E53" s="59">
        <v>267</v>
      </c>
      <c r="F53" s="61">
        <v>31.02</v>
      </c>
      <c r="G53" s="3" t="s">
        <v>12</v>
      </c>
      <c r="H53" s="3">
        <v>46</v>
      </c>
      <c r="I53" s="58">
        <v>2.0339999999999998E-3</v>
      </c>
      <c r="J53" s="58">
        <v>2.032E-3</v>
      </c>
      <c r="K53" s="59">
        <v>97261.8</v>
      </c>
      <c r="L53" s="59">
        <v>197.6</v>
      </c>
      <c r="M53" s="61">
        <v>35.049999999999997</v>
      </c>
    </row>
    <row r="54" spans="1:13" x14ac:dyDescent="0.2">
      <c r="A54" s="3">
        <v>47</v>
      </c>
      <c r="B54" s="58">
        <v>2.977E-3</v>
      </c>
      <c r="C54" s="58">
        <v>2.9729999999999999E-3</v>
      </c>
      <c r="D54" s="59">
        <v>94817.5</v>
      </c>
      <c r="E54" s="59">
        <v>281.8</v>
      </c>
      <c r="F54" s="61">
        <v>30.1</v>
      </c>
      <c r="G54" s="3" t="s">
        <v>12</v>
      </c>
      <c r="H54" s="3">
        <v>47</v>
      </c>
      <c r="I54" s="58">
        <v>2.0379999999999999E-3</v>
      </c>
      <c r="J54" s="58">
        <v>2.036E-3</v>
      </c>
      <c r="K54" s="59">
        <v>97064.2</v>
      </c>
      <c r="L54" s="59">
        <v>197.6</v>
      </c>
      <c r="M54" s="61">
        <v>34.119999999999997</v>
      </c>
    </row>
    <row r="55" spans="1:13" x14ac:dyDescent="0.2">
      <c r="A55" s="3">
        <v>48</v>
      </c>
      <c r="B55" s="58">
        <v>3.1229999999999999E-3</v>
      </c>
      <c r="C55" s="58">
        <v>3.1180000000000001E-3</v>
      </c>
      <c r="D55" s="59">
        <v>94535.6</v>
      </c>
      <c r="E55" s="59">
        <v>294.7</v>
      </c>
      <c r="F55" s="61">
        <v>29.19</v>
      </c>
      <c r="G55" s="3" t="s">
        <v>12</v>
      </c>
      <c r="H55" s="3">
        <v>48</v>
      </c>
      <c r="I55" s="58">
        <v>2.2859999999999998E-3</v>
      </c>
      <c r="J55" s="58">
        <v>2.2829999999999999E-3</v>
      </c>
      <c r="K55" s="59">
        <v>96866.6</v>
      </c>
      <c r="L55" s="59">
        <v>221.2</v>
      </c>
      <c r="M55" s="61">
        <v>33.19</v>
      </c>
    </row>
    <row r="56" spans="1:13" x14ac:dyDescent="0.2">
      <c r="A56" s="3">
        <v>49</v>
      </c>
      <c r="B56" s="58">
        <v>3.2130000000000001E-3</v>
      </c>
      <c r="C56" s="58">
        <v>3.2079999999999999E-3</v>
      </c>
      <c r="D56" s="59">
        <v>94240.9</v>
      </c>
      <c r="E56" s="59">
        <v>302.3</v>
      </c>
      <c r="F56" s="61">
        <v>28.28</v>
      </c>
      <c r="G56" s="3" t="s">
        <v>12</v>
      </c>
      <c r="H56" s="3">
        <v>49</v>
      </c>
      <c r="I56" s="58">
        <v>2.2390000000000001E-3</v>
      </c>
      <c r="J56" s="58">
        <v>2.2360000000000001E-3</v>
      </c>
      <c r="K56" s="59">
        <v>96645.4</v>
      </c>
      <c r="L56" s="59">
        <v>216.1</v>
      </c>
      <c r="M56" s="61">
        <v>32.26</v>
      </c>
    </row>
    <row r="57" spans="1:13" x14ac:dyDescent="0.2">
      <c r="A57" s="3">
        <v>50</v>
      </c>
      <c r="B57" s="58">
        <v>4.0530000000000002E-3</v>
      </c>
      <c r="C57" s="58">
        <v>4.045E-3</v>
      </c>
      <c r="D57" s="59">
        <v>93938.6</v>
      </c>
      <c r="E57" s="59">
        <v>380</v>
      </c>
      <c r="F57" s="61">
        <v>27.37</v>
      </c>
      <c r="G57" s="3" t="s">
        <v>12</v>
      </c>
      <c r="H57" s="3">
        <v>50</v>
      </c>
      <c r="I57" s="58">
        <v>2.447E-3</v>
      </c>
      <c r="J57" s="58">
        <v>2.444E-3</v>
      </c>
      <c r="K57" s="59">
        <v>96429.3</v>
      </c>
      <c r="L57" s="59">
        <v>235.6</v>
      </c>
      <c r="M57" s="61">
        <v>31.33</v>
      </c>
    </row>
    <row r="58" spans="1:13" x14ac:dyDescent="0.2">
      <c r="A58" s="3">
        <v>51</v>
      </c>
      <c r="B58" s="58">
        <v>4.1929999999999997E-3</v>
      </c>
      <c r="C58" s="58">
        <v>4.1840000000000002E-3</v>
      </c>
      <c r="D58" s="59">
        <v>93558.6</v>
      </c>
      <c r="E58" s="59">
        <v>391.5</v>
      </c>
      <c r="F58" s="61">
        <v>26.48</v>
      </c>
      <c r="G58" s="3" t="s">
        <v>12</v>
      </c>
      <c r="H58" s="3">
        <v>51</v>
      </c>
      <c r="I58" s="58">
        <v>2.9859999999999999E-3</v>
      </c>
      <c r="J58" s="58">
        <v>2.9819999999999998E-3</v>
      </c>
      <c r="K58" s="59">
        <v>96193.7</v>
      </c>
      <c r="L58" s="59">
        <v>286.8</v>
      </c>
      <c r="M58" s="61">
        <v>30.41</v>
      </c>
    </row>
    <row r="59" spans="1:13" x14ac:dyDescent="0.2">
      <c r="A59" s="3">
        <v>52</v>
      </c>
      <c r="B59" s="58">
        <v>4.9630000000000004E-3</v>
      </c>
      <c r="C59" s="58">
        <v>4.9500000000000004E-3</v>
      </c>
      <c r="D59" s="59">
        <v>93167.1</v>
      </c>
      <c r="E59" s="59">
        <v>461.2</v>
      </c>
      <c r="F59" s="61">
        <v>25.59</v>
      </c>
      <c r="G59" s="3" t="s">
        <v>12</v>
      </c>
      <c r="H59" s="3">
        <v>52</v>
      </c>
      <c r="I59" s="58">
        <v>3.1979999999999999E-3</v>
      </c>
      <c r="J59" s="58">
        <v>3.1930000000000001E-3</v>
      </c>
      <c r="K59" s="59">
        <v>95906.8</v>
      </c>
      <c r="L59" s="59">
        <v>306.2</v>
      </c>
      <c r="M59" s="61">
        <v>29.5</v>
      </c>
    </row>
    <row r="60" spans="1:13" x14ac:dyDescent="0.2">
      <c r="A60" s="3">
        <v>53</v>
      </c>
      <c r="B60" s="58">
        <v>5.4920000000000004E-3</v>
      </c>
      <c r="C60" s="58">
        <v>5.4770000000000001E-3</v>
      </c>
      <c r="D60" s="59">
        <v>92705.9</v>
      </c>
      <c r="E60" s="59">
        <v>507.7</v>
      </c>
      <c r="F60" s="61">
        <v>24.71</v>
      </c>
      <c r="G60" s="3" t="s">
        <v>12</v>
      </c>
      <c r="H60" s="3">
        <v>53</v>
      </c>
      <c r="I60" s="58">
        <v>3.522E-3</v>
      </c>
      <c r="J60" s="58">
        <v>3.516E-3</v>
      </c>
      <c r="K60" s="59">
        <v>95600.6</v>
      </c>
      <c r="L60" s="59">
        <v>336.1</v>
      </c>
      <c r="M60" s="61">
        <v>28.59</v>
      </c>
    </row>
    <row r="61" spans="1:13" x14ac:dyDescent="0.2">
      <c r="A61" s="3">
        <v>54</v>
      </c>
      <c r="B61" s="58">
        <v>6.2189999999999997E-3</v>
      </c>
      <c r="C61" s="58">
        <v>6.1999999999999998E-3</v>
      </c>
      <c r="D61" s="59">
        <v>92198.2</v>
      </c>
      <c r="E61" s="59">
        <v>571.6</v>
      </c>
      <c r="F61" s="61">
        <v>23.85</v>
      </c>
      <c r="G61" s="3" t="s">
        <v>12</v>
      </c>
      <c r="H61" s="3">
        <v>54</v>
      </c>
      <c r="I61" s="58">
        <v>4.2890000000000003E-3</v>
      </c>
      <c r="J61" s="58">
        <v>4.2789999999999998E-3</v>
      </c>
      <c r="K61" s="59">
        <v>95264.5</v>
      </c>
      <c r="L61" s="59">
        <v>407.7</v>
      </c>
      <c r="M61" s="61">
        <v>27.69</v>
      </c>
    </row>
    <row r="62" spans="1:13" x14ac:dyDescent="0.2">
      <c r="A62" s="3">
        <v>55</v>
      </c>
      <c r="B62" s="58">
        <v>6.8719999999999996E-3</v>
      </c>
      <c r="C62" s="58">
        <v>6.8479999999999999E-3</v>
      </c>
      <c r="D62" s="59">
        <v>91626.6</v>
      </c>
      <c r="E62" s="59">
        <v>627.5</v>
      </c>
      <c r="F62" s="61">
        <v>22.99</v>
      </c>
      <c r="G62" s="3" t="s">
        <v>12</v>
      </c>
      <c r="H62" s="3">
        <v>55</v>
      </c>
      <c r="I62" s="58">
        <v>4.1440000000000001E-3</v>
      </c>
      <c r="J62" s="58">
        <v>4.1359999999999999E-3</v>
      </c>
      <c r="K62" s="59">
        <v>94856.8</v>
      </c>
      <c r="L62" s="59">
        <v>392.3</v>
      </c>
      <c r="M62" s="61">
        <v>26.81</v>
      </c>
    </row>
    <row r="63" spans="1:13" x14ac:dyDescent="0.2">
      <c r="A63" s="3">
        <v>56</v>
      </c>
      <c r="B63" s="58">
        <v>7.2480000000000001E-3</v>
      </c>
      <c r="C63" s="58">
        <v>7.221E-3</v>
      </c>
      <c r="D63" s="59">
        <v>90999.1</v>
      </c>
      <c r="E63" s="59">
        <v>657.1</v>
      </c>
      <c r="F63" s="61">
        <v>22.15</v>
      </c>
      <c r="G63" s="3" t="s">
        <v>12</v>
      </c>
      <c r="H63" s="3">
        <v>56</v>
      </c>
      <c r="I63" s="58">
        <v>4.6540000000000002E-3</v>
      </c>
      <c r="J63" s="58">
        <v>4.6430000000000004E-3</v>
      </c>
      <c r="K63" s="59">
        <v>94464.5</v>
      </c>
      <c r="L63" s="59">
        <v>438.6</v>
      </c>
      <c r="M63" s="61">
        <v>25.92</v>
      </c>
    </row>
    <row r="64" spans="1:13" x14ac:dyDescent="0.2">
      <c r="A64" s="3">
        <v>57</v>
      </c>
      <c r="B64" s="58">
        <v>8.3000000000000001E-3</v>
      </c>
      <c r="C64" s="58">
        <v>8.2649999999999998E-3</v>
      </c>
      <c r="D64" s="59">
        <v>90342</v>
      </c>
      <c r="E64" s="59">
        <v>746.7</v>
      </c>
      <c r="F64" s="61">
        <v>21.31</v>
      </c>
      <c r="G64" s="3" t="s">
        <v>12</v>
      </c>
      <c r="H64" s="3">
        <v>57</v>
      </c>
      <c r="I64" s="58">
        <v>6.2430000000000003E-3</v>
      </c>
      <c r="J64" s="58">
        <v>6.2240000000000004E-3</v>
      </c>
      <c r="K64" s="59">
        <v>94025.9</v>
      </c>
      <c r="L64" s="59">
        <v>585.20000000000005</v>
      </c>
      <c r="M64" s="61">
        <v>25.04</v>
      </c>
    </row>
    <row r="65" spans="1:13" x14ac:dyDescent="0.2">
      <c r="A65" s="3">
        <v>58</v>
      </c>
      <c r="B65" s="58">
        <v>1.0518E-2</v>
      </c>
      <c r="C65" s="58">
        <v>1.0463E-2</v>
      </c>
      <c r="D65" s="59">
        <v>89595.3</v>
      </c>
      <c r="E65" s="59">
        <v>937.5</v>
      </c>
      <c r="F65" s="61">
        <v>20.48</v>
      </c>
      <c r="G65" s="3" t="s">
        <v>12</v>
      </c>
      <c r="H65" s="3">
        <v>58</v>
      </c>
      <c r="I65" s="58">
        <v>5.9649999999999998E-3</v>
      </c>
      <c r="J65" s="58">
        <v>5.9480000000000002E-3</v>
      </c>
      <c r="K65" s="59">
        <v>93440.7</v>
      </c>
      <c r="L65" s="59">
        <v>555.79999999999995</v>
      </c>
      <c r="M65" s="61">
        <v>24.19</v>
      </c>
    </row>
    <row r="66" spans="1:13" x14ac:dyDescent="0.2">
      <c r="A66" s="3">
        <v>59</v>
      </c>
      <c r="B66" s="58">
        <v>1.1143999999999999E-2</v>
      </c>
      <c r="C66" s="58">
        <v>1.1082E-2</v>
      </c>
      <c r="D66" s="59">
        <v>88657.8</v>
      </c>
      <c r="E66" s="59">
        <v>982.5</v>
      </c>
      <c r="F66" s="61">
        <v>19.690000000000001</v>
      </c>
      <c r="G66" s="3" t="s">
        <v>12</v>
      </c>
      <c r="H66" s="3">
        <v>59</v>
      </c>
      <c r="I66" s="58">
        <v>6.6860000000000001E-3</v>
      </c>
      <c r="J66" s="58">
        <v>6.6639999999999998E-3</v>
      </c>
      <c r="K66" s="59">
        <v>92885</v>
      </c>
      <c r="L66" s="59">
        <v>619</v>
      </c>
      <c r="M66" s="61">
        <v>23.33</v>
      </c>
    </row>
    <row r="67" spans="1:13" x14ac:dyDescent="0.2">
      <c r="A67" s="3">
        <v>60</v>
      </c>
      <c r="B67" s="58">
        <v>1.1769E-2</v>
      </c>
      <c r="C67" s="58">
        <v>1.17E-2</v>
      </c>
      <c r="D67" s="59">
        <v>87675.3</v>
      </c>
      <c r="E67" s="59">
        <v>1025.8</v>
      </c>
      <c r="F67" s="61">
        <v>18.91</v>
      </c>
      <c r="G67" s="3" t="s">
        <v>12</v>
      </c>
      <c r="H67" s="3">
        <v>60</v>
      </c>
      <c r="I67" s="58">
        <v>7.7889999999999999E-3</v>
      </c>
      <c r="J67" s="58">
        <v>7.7590000000000003E-3</v>
      </c>
      <c r="K67" s="59">
        <v>92266</v>
      </c>
      <c r="L67" s="59">
        <v>715.9</v>
      </c>
      <c r="M67" s="61">
        <v>22.48</v>
      </c>
    </row>
    <row r="68" spans="1:13" x14ac:dyDescent="0.2">
      <c r="A68" s="3">
        <v>61</v>
      </c>
      <c r="B68" s="58">
        <v>1.3077E-2</v>
      </c>
      <c r="C68" s="58">
        <v>1.2992E-2</v>
      </c>
      <c r="D68" s="59">
        <v>86649.5</v>
      </c>
      <c r="E68" s="59">
        <v>1125.7</v>
      </c>
      <c r="F68" s="61">
        <v>18.12</v>
      </c>
      <c r="G68" s="3" t="s">
        <v>12</v>
      </c>
      <c r="H68" s="3">
        <v>61</v>
      </c>
      <c r="I68" s="58">
        <v>8.1700000000000002E-3</v>
      </c>
      <c r="J68" s="58">
        <v>8.1359999999999991E-3</v>
      </c>
      <c r="K68" s="59">
        <v>91550.2</v>
      </c>
      <c r="L68" s="59">
        <v>744.9</v>
      </c>
      <c r="M68" s="61">
        <v>21.66</v>
      </c>
    </row>
    <row r="69" spans="1:13" x14ac:dyDescent="0.2">
      <c r="A69" s="3">
        <v>62</v>
      </c>
      <c r="B69" s="58">
        <v>1.452E-2</v>
      </c>
      <c r="C69" s="58">
        <v>1.4415000000000001E-2</v>
      </c>
      <c r="D69" s="59">
        <v>85523.7</v>
      </c>
      <c r="E69" s="59">
        <v>1232.9000000000001</v>
      </c>
      <c r="F69" s="61">
        <v>17.36</v>
      </c>
      <c r="G69" s="3" t="s">
        <v>12</v>
      </c>
      <c r="H69" s="3">
        <v>62</v>
      </c>
      <c r="I69" s="58">
        <v>8.2609999999999992E-3</v>
      </c>
      <c r="J69" s="58">
        <v>8.2269999999999999E-3</v>
      </c>
      <c r="K69" s="59">
        <v>90805.3</v>
      </c>
      <c r="L69" s="59">
        <v>747</v>
      </c>
      <c r="M69" s="61">
        <v>20.83</v>
      </c>
    </row>
    <row r="70" spans="1:13" x14ac:dyDescent="0.2">
      <c r="A70" s="3">
        <v>63</v>
      </c>
      <c r="B70" s="58">
        <v>1.6705000000000001E-2</v>
      </c>
      <c r="C70" s="58">
        <v>1.6566999999999998E-2</v>
      </c>
      <c r="D70" s="59">
        <v>84290.9</v>
      </c>
      <c r="E70" s="59">
        <v>1396.4</v>
      </c>
      <c r="F70" s="61">
        <v>16.600000000000001</v>
      </c>
      <c r="G70" s="3" t="s">
        <v>12</v>
      </c>
      <c r="H70" s="3">
        <v>63</v>
      </c>
      <c r="I70" s="58">
        <v>9.8320000000000005E-3</v>
      </c>
      <c r="J70" s="58">
        <v>9.7839999999999993E-3</v>
      </c>
      <c r="K70" s="59">
        <v>90058.2</v>
      </c>
      <c r="L70" s="59">
        <v>881.1</v>
      </c>
      <c r="M70" s="61">
        <v>20</v>
      </c>
    </row>
    <row r="71" spans="1:13" x14ac:dyDescent="0.2">
      <c r="A71" s="3">
        <v>64</v>
      </c>
      <c r="B71" s="58">
        <v>1.7767000000000002E-2</v>
      </c>
      <c r="C71" s="58">
        <v>1.7611000000000002E-2</v>
      </c>
      <c r="D71" s="59">
        <v>82894.399999999994</v>
      </c>
      <c r="E71" s="59">
        <v>1459.8</v>
      </c>
      <c r="F71" s="61">
        <v>15.87</v>
      </c>
      <c r="G71" s="3" t="s">
        <v>12</v>
      </c>
      <c r="H71" s="3">
        <v>64</v>
      </c>
      <c r="I71" s="58">
        <v>1.09E-2</v>
      </c>
      <c r="J71" s="58">
        <v>1.0841E-2</v>
      </c>
      <c r="K71" s="59">
        <v>89177.1</v>
      </c>
      <c r="L71" s="59">
        <v>966.8</v>
      </c>
      <c r="M71" s="61">
        <v>19.190000000000001</v>
      </c>
    </row>
    <row r="72" spans="1:13" x14ac:dyDescent="0.2">
      <c r="A72" s="3">
        <v>65</v>
      </c>
      <c r="B72" s="58">
        <v>1.9983999999999998E-2</v>
      </c>
      <c r="C72" s="58">
        <v>1.9786999999999999E-2</v>
      </c>
      <c r="D72" s="59">
        <v>81434.600000000006</v>
      </c>
      <c r="E72" s="59">
        <v>1611.3</v>
      </c>
      <c r="F72" s="61">
        <v>15.15</v>
      </c>
      <c r="G72" s="3" t="s">
        <v>12</v>
      </c>
      <c r="H72" s="3">
        <v>65</v>
      </c>
      <c r="I72" s="58">
        <v>1.1721000000000001E-2</v>
      </c>
      <c r="J72" s="58">
        <v>1.1653E-2</v>
      </c>
      <c r="K72" s="59">
        <v>88210.3</v>
      </c>
      <c r="L72" s="59">
        <v>1027.9000000000001</v>
      </c>
      <c r="M72" s="61">
        <v>18.399999999999999</v>
      </c>
    </row>
    <row r="73" spans="1:13" x14ac:dyDescent="0.2">
      <c r="A73" s="3">
        <v>66</v>
      </c>
      <c r="B73" s="58">
        <v>2.3706000000000001E-2</v>
      </c>
      <c r="C73" s="58">
        <v>2.3428000000000001E-2</v>
      </c>
      <c r="D73" s="59">
        <v>79823.3</v>
      </c>
      <c r="E73" s="59">
        <v>1870.1</v>
      </c>
      <c r="F73" s="61">
        <v>14.44</v>
      </c>
      <c r="G73" s="3" t="s">
        <v>12</v>
      </c>
      <c r="H73" s="3">
        <v>66</v>
      </c>
      <c r="I73" s="58">
        <v>1.2309E-2</v>
      </c>
      <c r="J73" s="58">
        <v>1.2233000000000001E-2</v>
      </c>
      <c r="K73" s="59">
        <v>87182.399999999994</v>
      </c>
      <c r="L73" s="59">
        <v>1066.5</v>
      </c>
      <c r="M73" s="61">
        <v>17.61</v>
      </c>
    </row>
    <row r="74" spans="1:13" x14ac:dyDescent="0.2">
      <c r="A74" s="3">
        <v>67</v>
      </c>
      <c r="B74" s="58">
        <v>2.6643E-2</v>
      </c>
      <c r="C74" s="58">
        <v>2.6291999999999999E-2</v>
      </c>
      <c r="D74" s="59">
        <v>77953.2</v>
      </c>
      <c r="E74" s="59">
        <v>2049.6</v>
      </c>
      <c r="F74" s="61">
        <v>13.78</v>
      </c>
      <c r="G74" s="3" t="s">
        <v>12</v>
      </c>
      <c r="H74" s="3">
        <v>67</v>
      </c>
      <c r="I74" s="58">
        <v>1.6389999999999998E-2</v>
      </c>
      <c r="J74" s="58">
        <v>1.6256E-2</v>
      </c>
      <c r="K74" s="59">
        <v>86115.9</v>
      </c>
      <c r="L74" s="59">
        <v>1399.9</v>
      </c>
      <c r="M74" s="61">
        <v>16.82</v>
      </c>
    </row>
    <row r="75" spans="1:13" x14ac:dyDescent="0.2">
      <c r="A75" s="3">
        <v>68</v>
      </c>
      <c r="B75" s="58">
        <v>2.7134999999999999E-2</v>
      </c>
      <c r="C75" s="58">
        <v>2.6772000000000001E-2</v>
      </c>
      <c r="D75" s="59">
        <v>75903.600000000006</v>
      </c>
      <c r="E75" s="59">
        <v>2032.1</v>
      </c>
      <c r="F75" s="61">
        <v>13.14</v>
      </c>
      <c r="G75" s="3" t="s">
        <v>12</v>
      </c>
      <c r="H75" s="3">
        <v>68</v>
      </c>
      <c r="I75" s="58">
        <v>1.6420000000000001E-2</v>
      </c>
      <c r="J75" s="58">
        <v>1.6285999999999998E-2</v>
      </c>
      <c r="K75" s="59">
        <v>84716</v>
      </c>
      <c r="L75" s="59">
        <v>1379.7</v>
      </c>
      <c r="M75" s="61">
        <v>16.09</v>
      </c>
    </row>
    <row r="76" spans="1:13" x14ac:dyDescent="0.2">
      <c r="A76" s="3">
        <v>69</v>
      </c>
      <c r="B76" s="58">
        <v>3.1534E-2</v>
      </c>
      <c r="C76" s="58">
        <v>3.1045E-2</v>
      </c>
      <c r="D76" s="59">
        <v>73871.5</v>
      </c>
      <c r="E76" s="59">
        <v>2293.3000000000002</v>
      </c>
      <c r="F76" s="61">
        <v>12.48</v>
      </c>
      <c r="G76" s="3" t="s">
        <v>12</v>
      </c>
      <c r="H76" s="3">
        <v>69</v>
      </c>
      <c r="I76" s="58">
        <v>1.823E-2</v>
      </c>
      <c r="J76" s="58">
        <v>1.8065999999999999E-2</v>
      </c>
      <c r="K76" s="59">
        <v>83336.3</v>
      </c>
      <c r="L76" s="59">
        <v>1505.5</v>
      </c>
      <c r="M76" s="61">
        <v>15.35</v>
      </c>
    </row>
    <row r="77" spans="1:13" x14ac:dyDescent="0.2">
      <c r="A77" s="3">
        <v>70</v>
      </c>
      <c r="B77" s="58">
        <v>3.4747E-2</v>
      </c>
      <c r="C77" s="58">
        <v>3.4153999999999997E-2</v>
      </c>
      <c r="D77" s="59">
        <v>71578.2</v>
      </c>
      <c r="E77" s="59">
        <v>2444.6999999999998</v>
      </c>
      <c r="F77" s="61">
        <v>11.87</v>
      </c>
      <c r="G77" s="3" t="s">
        <v>12</v>
      </c>
      <c r="H77" s="3">
        <v>70</v>
      </c>
      <c r="I77" s="58">
        <v>2.1693E-2</v>
      </c>
      <c r="J77" s="58">
        <v>2.146E-2</v>
      </c>
      <c r="K77" s="59">
        <v>81830.7</v>
      </c>
      <c r="L77" s="59">
        <v>1756.1</v>
      </c>
      <c r="M77" s="61">
        <v>14.62</v>
      </c>
    </row>
    <row r="78" spans="1:13" x14ac:dyDescent="0.2">
      <c r="A78" s="3">
        <v>71</v>
      </c>
      <c r="B78" s="58">
        <v>3.8768999999999998E-2</v>
      </c>
      <c r="C78" s="58">
        <v>3.8032000000000003E-2</v>
      </c>
      <c r="D78" s="59">
        <v>69133.5</v>
      </c>
      <c r="E78" s="59">
        <v>2629.3</v>
      </c>
      <c r="F78" s="61">
        <v>11.27</v>
      </c>
      <c r="G78" s="3" t="s">
        <v>12</v>
      </c>
      <c r="H78" s="3">
        <v>71</v>
      </c>
      <c r="I78" s="58">
        <v>2.3913E-2</v>
      </c>
      <c r="J78" s="58">
        <v>2.3630000000000002E-2</v>
      </c>
      <c r="K78" s="59">
        <v>80074.600000000006</v>
      </c>
      <c r="L78" s="59">
        <v>1892.2</v>
      </c>
      <c r="M78" s="61">
        <v>13.93</v>
      </c>
    </row>
    <row r="79" spans="1:13" x14ac:dyDescent="0.2">
      <c r="A79" s="3">
        <v>72</v>
      </c>
      <c r="B79" s="58">
        <v>4.2902999999999997E-2</v>
      </c>
      <c r="C79" s="58">
        <v>4.2001999999999998E-2</v>
      </c>
      <c r="D79" s="59">
        <v>66504.2</v>
      </c>
      <c r="E79" s="59">
        <v>2793.3</v>
      </c>
      <c r="F79" s="61">
        <v>10.7</v>
      </c>
      <c r="G79" s="3" t="s">
        <v>12</v>
      </c>
      <c r="H79" s="3">
        <v>72</v>
      </c>
      <c r="I79" s="58">
        <v>2.6225999999999999E-2</v>
      </c>
      <c r="J79" s="58">
        <v>2.5887E-2</v>
      </c>
      <c r="K79" s="59">
        <v>78182.399999999994</v>
      </c>
      <c r="L79" s="59">
        <v>2023.9</v>
      </c>
      <c r="M79" s="61">
        <v>13.26</v>
      </c>
    </row>
    <row r="80" spans="1:13" x14ac:dyDescent="0.2">
      <c r="A80" s="3">
        <v>73</v>
      </c>
      <c r="B80" s="58">
        <v>4.7019999999999999E-2</v>
      </c>
      <c r="C80" s="58">
        <v>4.5940000000000002E-2</v>
      </c>
      <c r="D80" s="59">
        <v>63710.9</v>
      </c>
      <c r="E80" s="59">
        <v>2926.9</v>
      </c>
      <c r="F80" s="61">
        <v>10.14</v>
      </c>
      <c r="G80" s="3" t="s">
        <v>12</v>
      </c>
      <c r="H80" s="3">
        <v>73</v>
      </c>
      <c r="I80" s="58">
        <v>2.8239E-2</v>
      </c>
      <c r="J80" s="58">
        <v>2.7845999999999999E-2</v>
      </c>
      <c r="K80" s="59">
        <v>76158.5</v>
      </c>
      <c r="L80" s="59">
        <v>2120.6999999999998</v>
      </c>
      <c r="M80" s="61">
        <v>12.59</v>
      </c>
    </row>
    <row r="81" spans="1:13" x14ac:dyDescent="0.2">
      <c r="A81" s="3">
        <v>74</v>
      </c>
      <c r="B81" s="58">
        <v>5.3938E-2</v>
      </c>
      <c r="C81" s="58">
        <v>5.2520999999999998E-2</v>
      </c>
      <c r="D81" s="59">
        <v>60784.1</v>
      </c>
      <c r="E81" s="59">
        <v>3192.5</v>
      </c>
      <c r="F81" s="61">
        <v>9.61</v>
      </c>
      <c r="G81" s="3" t="s">
        <v>12</v>
      </c>
      <c r="H81" s="3">
        <v>74</v>
      </c>
      <c r="I81" s="58">
        <v>3.2285000000000001E-2</v>
      </c>
      <c r="J81" s="58">
        <v>3.1772000000000002E-2</v>
      </c>
      <c r="K81" s="59">
        <v>74037.8</v>
      </c>
      <c r="L81" s="59">
        <v>2352.3000000000002</v>
      </c>
      <c r="M81" s="61">
        <v>11.94</v>
      </c>
    </row>
    <row r="82" spans="1:13" x14ac:dyDescent="0.2">
      <c r="A82" s="3">
        <v>75</v>
      </c>
      <c r="B82" s="58">
        <v>5.5431000000000001E-2</v>
      </c>
      <c r="C82" s="58">
        <v>5.3935999999999998E-2</v>
      </c>
      <c r="D82" s="59">
        <v>57591.6</v>
      </c>
      <c r="E82" s="59">
        <v>3106.3</v>
      </c>
      <c r="F82" s="61">
        <v>9.11</v>
      </c>
      <c r="G82" s="3" t="s">
        <v>12</v>
      </c>
      <c r="H82" s="3">
        <v>75</v>
      </c>
      <c r="I82" s="58">
        <v>3.5000999999999997E-2</v>
      </c>
      <c r="J82" s="58">
        <v>3.4398999999999999E-2</v>
      </c>
      <c r="K82" s="59">
        <v>71685.5</v>
      </c>
      <c r="L82" s="59">
        <v>2465.9</v>
      </c>
      <c r="M82" s="61">
        <v>11.32</v>
      </c>
    </row>
    <row r="83" spans="1:13" x14ac:dyDescent="0.2">
      <c r="A83" s="3">
        <v>76</v>
      </c>
      <c r="B83" s="58">
        <v>6.0287E-2</v>
      </c>
      <c r="C83" s="58">
        <v>5.8522999999999999E-2</v>
      </c>
      <c r="D83" s="59">
        <v>54485.3</v>
      </c>
      <c r="E83" s="59">
        <v>3188.6</v>
      </c>
      <c r="F83" s="61">
        <v>8.6</v>
      </c>
      <c r="G83" s="3" t="s">
        <v>12</v>
      </c>
      <c r="H83" s="3">
        <v>76</v>
      </c>
      <c r="I83" s="58">
        <v>3.9213999999999999E-2</v>
      </c>
      <c r="J83" s="58">
        <v>3.8460000000000001E-2</v>
      </c>
      <c r="K83" s="59">
        <v>69219.600000000006</v>
      </c>
      <c r="L83" s="59">
        <v>2662.2</v>
      </c>
      <c r="M83" s="61">
        <v>10.7</v>
      </c>
    </row>
    <row r="84" spans="1:13" x14ac:dyDescent="0.2">
      <c r="A84" s="3">
        <v>77</v>
      </c>
      <c r="B84" s="58">
        <v>6.9000000000000006E-2</v>
      </c>
      <c r="C84" s="58">
        <v>6.6698999999999994E-2</v>
      </c>
      <c r="D84" s="59">
        <v>51296.7</v>
      </c>
      <c r="E84" s="59">
        <v>3421.4</v>
      </c>
      <c r="F84" s="61">
        <v>8.11</v>
      </c>
      <c r="G84" s="3" t="s">
        <v>12</v>
      </c>
      <c r="H84" s="3">
        <v>77</v>
      </c>
      <c r="I84" s="58">
        <v>4.1307000000000003E-2</v>
      </c>
      <c r="J84" s="58">
        <v>4.0471E-2</v>
      </c>
      <c r="K84" s="59">
        <v>66557.399999999994</v>
      </c>
      <c r="L84" s="59">
        <v>2693.6</v>
      </c>
      <c r="M84" s="61">
        <v>10.11</v>
      </c>
    </row>
    <row r="85" spans="1:13" x14ac:dyDescent="0.2">
      <c r="A85" s="3">
        <v>78</v>
      </c>
      <c r="B85" s="58">
        <v>7.3945999999999998E-2</v>
      </c>
      <c r="C85" s="58">
        <v>7.1308999999999997E-2</v>
      </c>
      <c r="D85" s="59">
        <v>47875.3</v>
      </c>
      <c r="E85" s="59">
        <v>3413.9</v>
      </c>
      <c r="F85" s="61">
        <v>7.65</v>
      </c>
      <c r="G85" s="3" t="s">
        <v>12</v>
      </c>
      <c r="H85" s="3">
        <v>78</v>
      </c>
      <c r="I85" s="58">
        <v>4.5927000000000003E-2</v>
      </c>
      <c r="J85" s="58">
        <v>4.4895999999999998E-2</v>
      </c>
      <c r="K85" s="59">
        <v>63863.8</v>
      </c>
      <c r="L85" s="59">
        <v>2867.2</v>
      </c>
      <c r="M85" s="61">
        <v>9.51</v>
      </c>
    </row>
    <row r="86" spans="1:13" x14ac:dyDescent="0.2">
      <c r="A86" s="3">
        <v>79</v>
      </c>
      <c r="B86" s="58">
        <v>8.2089999999999996E-2</v>
      </c>
      <c r="C86" s="58">
        <v>7.8853999999999994E-2</v>
      </c>
      <c r="D86" s="59">
        <v>44461.3</v>
      </c>
      <c r="E86" s="59">
        <v>3505.9</v>
      </c>
      <c r="F86" s="61">
        <v>7.2</v>
      </c>
      <c r="G86" s="3" t="s">
        <v>12</v>
      </c>
      <c r="H86" s="3">
        <v>79</v>
      </c>
      <c r="I86" s="58">
        <v>5.1791999999999998E-2</v>
      </c>
      <c r="J86" s="58">
        <v>5.0484000000000001E-2</v>
      </c>
      <c r="K86" s="59">
        <v>60996.5</v>
      </c>
      <c r="L86" s="59">
        <v>3079.4</v>
      </c>
      <c r="M86" s="61">
        <v>8.94</v>
      </c>
    </row>
    <row r="87" spans="1:13" x14ac:dyDescent="0.2">
      <c r="A87" s="3">
        <v>80</v>
      </c>
      <c r="B87" s="58">
        <v>8.9482999999999993E-2</v>
      </c>
      <c r="C87" s="58">
        <v>8.5651000000000005E-2</v>
      </c>
      <c r="D87" s="59">
        <v>40955.4</v>
      </c>
      <c r="E87" s="59">
        <v>3507.9</v>
      </c>
      <c r="F87" s="61">
        <v>6.77</v>
      </c>
      <c r="G87" s="3" t="s">
        <v>12</v>
      </c>
      <c r="H87" s="3">
        <v>80</v>
      </c>
      <c r="I87" s="58">
        <v>5.7674999999999997E-2</v>
      </c>
      <c r="J87" s="58">
        <v>5.6058999999999998E-2</v>
      </c>
      <c r="K87" s="59">
        <v>57917.2</v>
      </c>
      <c r="L87" s="59">
        <v>3246.8</v>
      </c>
      <c r="M87" s="61">
        <v>8.39</v>
      </c>
    </row>
    <row r="88" spans="1:13" x14ac:dyDescent="0.2">
      <c r="A88" s="3">
        <v>81</v>
      </c>
      <c r="B88" s="58">
        <v>9.7434000000000007E-2</v>
      </c>
      <c r="C88" s="58">
        <v>9.2908000000000004E-2</v>
      </c>
      <c r="D88" s="59">
        <v>37447.5</v>
      </c>
      <c r="E88" s="59">
        <v>3479.2</v>
      </c>
      <c r="F88" s="61">
        <v>6.36</v>
      </c>
      <c r="G88" s="3" t="s">
        <v>12</v>
      </c>
      <c r="H88" s="3">
        <v>81</v>
      </c>
      <c r="I88" s="58">
        <v>6.3765000000000002E-2</v>
      </c>
      <c r="J88" s="58">
        <v>6.1795000000000003E-2</v>
      </c>
      <c r="K88" s="59">
        <v>54670.400000000001</v>
      </c>
      <c r="L88" s="59">
        <v>3378.4</v>
      </c>
      <c r="M88" s="61">
        <v>7.86</v>
      </c>
    </row>
    <row r="89" spans="1:13" x14ac:dyDescent="0.2">
      <c r="A89" s="3">
        <v>82</v>
      </c>
      <c r="B89" s="58">
        <v>0.10903400000000001</v>
      </c>
      <c r="C89" s="58">
        <v>0.103397</v>
      </c>
      <c r="D89" s="59">
        <v>33968.400000000001</v>
      </c>
      <c r="E89" s="59">
        <v>3512.2</v>
      </c>
      <c r="F89" s="61">
        <v>5.96</v>
      </c>
      <c r="G89" s="3" t="s">
        <v>12</v>
      </c>
      <c r="H89" s="3">
        <v>82</v>
      </c>
      <c r="I89" s="58">
        <v>7.3916999999999997E-2</v>
      </c>
      <c r="J89" s="58">
        <v>7.1282999999999999E-2</v>
      </c>
      <c r="K89" s="59">
        <v>51292</v>
      </c>
      <c r="L89" s="59">
        <v>3656.2</v>
      </c>
      <c r="M89" s="61">
        <v>7.34</v>
      </c>
    </row>
    <row r="90" spans="1:13" x14ac:dyDescent="0.2">
      <c r="A90" s="3">
        <v>83</v>
      </c>
      <c r="B90" s="58">
        <v>0.125413</v>
      </c>
      <c r="C90" s="58">
        <v>0.11801300000000001</v>
      </c>
      <c r="D90" s="59">
        <v>30456.2</v>
      </c>
      <c r="E90" s="59">
        <v>3594.2</v>
      </c>
      <c r="F90" s="61">
        <v>5.59</v>
      </c>
      <c r="G90" s="3" t="s">
        <v>12</v>
      </c>
      <c r="H90" s="3">
        <v>83</v>
      </c>
      <c r="I90" s="58">
        <v>8.3637000000000003E-2</v>
      </c>
      <c r="J90" s="58">
        <v>8.0280000000000004E-2</v>
      </c>
      <c r="K90" s="59">
        <v>47635.8</v>
      </c>
      <c r="L90" s="59">
        <v>3824.2</v>
      </c>
      <c r="M90" s="61">
        <v>6.86</v>
      </c>
    </row>
    <row r="91" spans="1:13" x14ac:dyDescent="0.2">
      <c r="A91" s="3">
        <v>84</v>
      </c>
      <c r="B91" s="58">
        <v>0.13766100000000001</v>
      </c>
      <c r="C91" s="58">
        <v>0.12879599999999999</v>
      </c>
      <c r="D91" s="59">
        <v>26861.9</v>
      </c>
      <c r="E91" s="59">
        <v>3459.7</v>
      </c>
      <c r="F91" s="61">
        <v>5.27</v>
      </c>
      <c r="G91" s="3" t="s">
        <v>12</v>
      </c>
      <c r="H91" s="3">
        <v>84</v>
      </c>
      <c r="I91" s="58">
        <v>9.3220999999999998E-2</v>
      </c>
      <c r="J91" s="58">
        <v>8.9069999999999996E-2</v>
      </c>
      <c r="K91" s="59">
        <v>43811.6</v>
      </c>
      <c r="L91" s="59">
        <v>3902.3</v>
      </c>
      <c r="M91" s="61">
        <v>6.42</v>
      </c>
    </row>
    <row r="92" spans="1:13" x14ac:dyDescent="0.2">
      <c r="A92" s="3">
        <v>85</v>
      </c>
      <c r="B92" s="58">
        <v>0.143955</v>
      </c>
      <c r="C92" s="58">
        <v>0.13428899999999999</v>
      </c>
      <c r="D92" s="59">
        <v>23402.2</v>
      </c>
      <c r="E92" s="59">
        <v>3142.7</v>
      </c>
      <c r="F92" s="61">
        <v>4.9800000000000004</v>
      </c>
      <c r="G92" s="3" t="s">
        <v>12</v>
      </c>
      <c r="H92" s="3">
        <v>85</v>
      </c>
      <c r="I92" s="58">
        <v>0.105757</v>
      </c>
      <c r="J92" s="58">
        <v>0.10044599999999999</v>
      </c>
      <c r="K92" s="59">
        <v>39909.300000000003</v>
      </c>
      <c r="L92" s="59">
        <v>4008.7</v>
      </c>
      <c r="M92" s="61">
        <v>6</v>
      </c>
    </row>
    <row r="93" spans="1:13" x14ac:dyDescent="0.2">
      <c r="A93" s="3">
        <v>86</v>
      </c>
      <c r="B93" s="58">
        <v>0.15892200000000001</v>
      </c>
      <c r="C93" s="58">
        <v>0.14722399999999999</v>
      </c>
      <c r="D93" s="59">
        <v>20259.599999999999</v>
      </c>
      <c r="E93" s="59">
        <v>2982.7</v>
      </c>
      <c r="F93" s="61">
        <v>4.67</v>
      </c>
      <c r="G93" s="3" t="s">
        <v>12</v>
      </c>
      <c r="H93" s="3">
        <v>86</v>
      </c>
      <c r="I93" s="58">
        <v>0.113833</v>
      </c>
      <c r="J93" s="58">
        <v>0.10770299999999999</v>
      </c>
      <c r="K93" s="59">
        <v>35900.6</v>
      </c>
      <c r="L93" s="59">
        <v>3866.6</v>
      </c>
      <c r="M93" s="61">
        <v>5.61</v>
      </c>
    </row>
    <row r="94" spans="1:13" x14ac:dyDescent="0.2">
      <c r="A94" s="3">
        <v>87</v>
      </c>
      <c r="B94" s="58">
        <v>0.169405</v>
      </c>
      <c r="C94" s="58">
        <v>0.15617600000000001</v>
      </c>
      <c r="D94" s="59">
        <v>17276.900000000001</v>
      </c>
      <c r="E94" s="59">
        <v>2698.2</v>
      </c>
      <c r="F94" s="61">
        <v>4.3899999999999997</v>
      </c>
      <c r="G94" s="3" t="s">
        <v>12</v>
      </c>
      <c r="H94" s="3">
        <v>87</v>
      </c>
      <c r="I94" s="58">
        <v>0.129218</v>
      </c>
      <c r="J94" s="58">
        <v>0.121376</v>
      </c>
      <c r="K94" s="59">
        <v>32034</v>
      </c>
      <c r="L94" s="59">
        <v>3888.2</v>
      </c>
      <c r="M94" s="61">
        <v>5.23</v>
      </c>
    </row>
    <row r="95" spans="1:13" x14ac:dyDescent="0.2">
      <c r="A95" s="3">
        <v>88</v>
      </c>
      <c r="B95" s="58">
        <v>0.189002</v>
      </c>
      <c r="C95" s="58">
        <v>0.172683</v>
      </c>
      <c r="D95" s="59">
        <v>14578.6</v>
      </c>
      <c r="E95" s="59">
        <v>2517.5</v>
      </c>
      <c r="F95" s="61">
        <v>4.12</v>
      </c>
      <c r="G95" s="3" t="s">
        <v>12</v>
      </c>
      <c r="H95" s="3">
        <v>88</v>
      </c>
      <c r="I95" s="58">
        <v>0.13872300000000001</v>
      </c>
      <c r="J95" s="58">
        <v>0.12972500000000001</v>
      </c>
      <c r="K95" s="59">
        <v>28145.8</v>
      </c>
      <c r="L95" s="59">
        <v>3651.2</v>
      </c>
      <c r="M95" s="61">
        <v>4.88</v>
      </c>
    </row>
    <row r="96" spans="1:13" x14ac:dyDescent="0.2">
      <c r="A96" s="3">
        <v>89</v>
      </c>
      <c r="B96" s="58">
        <v>0.20701800000000001</v>
      </c>
      <c r="C96" s="58">
        <v>0.18759999999999999</v>
      </c>
      <c r="D96" s="59">
        <v>12061.2</v>
      </c>
      <c r="E96" s="59">
        <v>2262.6999999999998</v>
      </c>
      <c r="F96" s="61">
        <v>3.87</v>
      </c>
      <c r="G96" s="3" t="s">
        <v>12</v>
      </c>
      <c r="H96" s="3">
        <v>89</v>
      </c>
      <c r="I96" s="58">
        <v>0.156419</v>
      </c>
      <c r="J96" s="58">
        <v>0.14507300000000001</v>
      </c>
      <c r="K96" s="59">
        <v>24494.6</v>
      </c>
      <c r="L96" s="59">
        <v>3553.5</v>
      </c>
      <c r="M96" s="61">
        <v>4.54</v>
      </c>
    </row>
    <row r="97" spans="1:13" x14ac:dyDescent="0.2">
      <c r="A97" s="3">
        <v>90</v>
      </c>
      <c r="B97" s="58">
        <v>0.209567</v>
      </c>
      <c r="C97" s="58">
        <v>0.189691</v>
      </c>
      <c r="D97" s="59">
        <v>9798.5</v>
      </c>
      <c r="E97" s="59">
        <v>1858.7</v>
      </c>
      <c r="F97" s="61">
        <v>3.65</v>
      </c>
      <c r="G97" s="3" t="s">
        <v>12</v>
      </c>
      <c r="H97" s="3">
        <v>90</v>
      </c>
      <c r="I97" s="58">
        <v>0.16820499999999999</v>
      </c>
      <c r="J97" s="58">
        <v>0.15515599999999999</v>
      </c>
      <c r="K97" s="59">
        <v>20941.099999999999</v>
      </c>
      <c r="L97" s="59">
        <v>3249.1</v>
      </c>
      <c r="M97" s="61">
        <v>4.22</v>
      </c>
    </row>
    <row r="98" spans="1:13" x14ac:dyDescent="0.2">
      <c r="A98" s="3">
        <v>91</v>
      </c>
      <c r="B98" s="58">
        <v>0.23959900000000001</v>
      </c>
      <c r="C98" s="58">
        <v>0.21396599999999999</v>
      </c>
      <c r="D98" s="59">
        <v>7939.8</v>
      </c>
      <c r="E98" s="59">
        <v>1698.8</v>
      </c>
      <c r="F98" s="61">
        <v>3.38</v>
      </c>
      <c r="G98" s="3" t="s">
        <v>12</v>
      </c>
      <c r="H98" s="3">
        <v>91</v>
      </c>
      <c r="I98" s="58">
        <v>0.19389799999999999</v>
      </c>
      <c r="J98" s="58">
        <v>0.176761</v>
      </c>
      <c r="K98" s="59">
        <v>17692</v>
      </c>
      <c r="L98" s="59">
        <v>3127.3</v>
      </c>
      <c r="M98" s="61">
        <v>3.91</v>
      </c>
    </row>
    <row r="99" spans="1:13" x14ac:dyDescent="0.2">
      <c r="A99" s="3">
        <v>92</v>
      </c>
      <c r="B99" s="58">
        <v>0.27277499999999999</v>
      </c>
      <c r="C99" s="58">
        <v>0.240037</v>
      </c>
      <c r="D99" s="59">
        <v>6240.9</v>
      </c>
      <c r="E99" s="59">
        <v>1498.1</v>
      </c>
      <c r="F99" s="61">
        <v>3.17</v>
      </c>
      <c r="G99" s="3" t="s">
        <v>12</v>
      </c>
      <c r="H99" s="3">
        <v>92</v>
      </c>
      <c r="I99" s="58">
        <v>0.21054200000000001</v>
      </c>
      <c r="J99" s="58">
        <v>0.19048899999999999</v>
      </c>
      <c r="K99" s="59">
        <v>14564.7</v>
      </c>
      <c r="L99" s="59">
        <v>2774.4</v>
      </c>
      <c r="M99" s="61">
        <v>3.64</v>
      </c>
    </row>
    <row r="100" spans="1:13" x14ac:dyDescent="0.2">
      <c r="A100" s="3">
        <v>93</v>
      </c>
      <c r="B100" s="58">
        <v>0.28201199999999998</v>
      </c>
      <c r="C100" s="58">
        <v>0.24716099999999999</v>
      </c>
      <c r="D100" s="59">
        <v>4742.8999999999996</v>
      </c>
      <c r="E100" s="59">
        <v>1172.3</v>
      </c>
      <c r="F100" s="61">
        <v>3.01</v>
      </c>
      <c r="G100" s="3" t="s">
        <v>12</v>
      </c>
      <c r="H100" s="3">
        <v>93</v>
      </c>
      <c r="I100" s="58">
        <v>0.242704</v>
      </c>
      <c r="J100" s="58">
        <v>0.21643799999999999</v>
      </c>
      <c r="K100" s="59">
        <v>11790.3</v>
      </c>
      <c r="L100" s="59">
        <v>2551.9</v>
      </c>
      <c r="M100" s="61">
        <v>3.38</v>
      </c>
    </row>
    <row r="101" spans="1:13" x14ac:dyDescent="0.2">
      <c r="A101" s="3">
        <v>94</v>
      </c>
      <c r="B101" s="58">
        <v>0.27854899999999999</v>
      </c>
      <c r="C101" s="58">
        <v>0.24449599999999999</v>
      </c>
      <c r="D101" s="59">
        <v>3570.6</v>
      </c>
      <c r="E101" s="59">
        <v>873</v>
      </c>
      <c r="F101" s="61">
        <v>2.84</v>
      </c>
      <c r="G101" s="3" t="s">
        <v>12</v>
      </c>
      <c r="H101" s="3">
        <v>94</v>
      </c>
      <c r="I101" s="58">
        <v>0.25722299999999998</v>
      </c>
      <c r="J101" s="58">
        <v>0.227911</v>
      </c>
      <c r="K101" s="59">
        <v>9238.4</v>
      </c>
      <c r="L101" s="59">
        <v>2105.5</v>
      </c>
      <c r="M101" s="61">
        <v>3.17</v>
      </c>
    </row>
    <row r="102" spans="1:13" x14ac:dyDescent="0.2">
      <c r="A102" s="3">
        <v>95</v>
      </c>
      <c r="B102" s="58">
        <v>0.34127000000000002</v>
      </c>
      <c r="C102" s="58">
        <v>0.29152499999999998</v>
      </c>
      <c r="D102" s="59">
        <v>2697.6</v>
      </c>
      <c r="E102" s="59">
        <v>786.4</v>
      </c>
      <c r="F102" s="61">
        <v>2.6</v>
      </c>
      <c r="G102" s="3" t="s">
        <v>12</v>
      </c>
      <c r="H102" s="3">
        <v>95</v>
      </c>
      <c r="I102" s="58">
        <v>0.27104699999999998</v>
      </c>
      <c r="J102" s="58">
        <v>0.23869799999999999</v>
      </c>
      <c r="K102" s="59">
        <v>7132.9</v>
      </c>
      <c r="L102" s="59">
        <v>1702.6</v>
      </c>
      <c r="M102" s="61">
        <v>2.96</v>
      </c>
    </row>
    <row r="103" spans="1:13" x14ac:dyDescent="0.2">
      <c r="A103" s="3">
        <v>96</v>
      </c>
      <c r="B103" s="58">
        <v>0.401003</v>
      </c>
      <c r="C103" s="58">
        <v>0.33402900000000002</v>
      </c>
      <c r="D103" s="59">
        <v>1911.2</v>
      </c>
      <c r="E103" s="59">
        <v>638.4</v>
      </c>
      <c r="F103" s="61">
        <v>2.46</v>
      </c>
      <c r="G103" s="3" t="s">
        <v>12</v>
      </c>
      <c r="H103" s="3">
        <v>96</v>
      </c>
      <c r="I103" s="58">
        <v>0.31743700000000002</v>
      </c>
      <c r="J103" s="58">
        <v>0.273955</v>
      </c>
      <c r="K103" s="59">
        <v>5430.3</v>
      </c>
      <c r="L103" s="59">
        <v>1487.7</v>
      </c>
      <c r="M103" s="61">
        <v>2.73</v>
      </c>
    </row>
    <row r="104" spans="1:13" x14ac:dyDescent="0.2">
      <c r="A104" s="3">
        <v>97</v>
      </c>
      <c r="B104" s="58">
        <v>0.39013500000000001</v>
      </c>
      <c r="C104" s="58">
        <v>0.32645400000000002</v>
      </c>
      <c r="D104" s="59">
        <v>1272.8</v>
      </c>
      <c r="E104" s="59">
        <v>415.5</v>
      </c>
      <c r="F104" s="61">
        <v>2.44</v>
      </c>
      <c r="G104" s="3" t="s">
        <v>12</v>
      </c>
      <c r="H104" s="3">
        <v>97</v>
      </c>
      <c r="I104" s="58">
        <v>0.32913199999999998</v>
      </c>
      <c r="J104" s="58">
        <v>0.28262199999999998</v>
      </c>
      <c r="K104" s="59">
        <v>3942.6</v>
      </c>
      <c r="L104" s="59">
        <v>1114.3</v>
      </c>
      <c r="M104" s="61">
        <v>2.57</v>
      </c>
    </row>
    <row r="105" spans="1:13" x14ac:dyDescent="0.2">
      <c r="A105" s="3">
        <v>98</v>
      </c>
      <c r="B105" s="58">
        <v>0.439189</v>
      </c>
      <c r="C105" s="58">
        <v>0.36011100000000001</v>
      </c>
      <c r="D105" s="59">
        <v>857.3</v>
      </c>
      <c r="E105" s="59">
        <v>308.7</v>
      </c>
      <c r="F105" s="61">
        <v>2.38</v>
      </c>
      <c r="G105" s="3" t="s">
        <v>12</v>
      </c>
      <c r="H105" s="3">
        <v>98</v>
      </c>
      <c r="I105" s="58">
        <v>0.37364999999999998</v>
      </c>
      <c r="J105" s="58">
        <v>0.314832</v>
      </c>
      <c r="K105" s="59">
        <v>2828.4</v>
      </c>
      <c r="L105" s="59">
        <v>890.5</v>
      </c>
      <c r="M105" s="61">
        <v>2.38</v>
      </c>
    </row>
    <row r="106" spans="1:13" x14ac:dyDescent="0.2">
      <c r="A106" s="3">
        <v>99</v>
      </c>
      <c r="B106" s="58">
        <v>0.34177200000000002</v>
      </c>
      <c r="C106" s="58">
        <v>0.29189199999999998</v>
      </c>
      <c r="D106" s="59">
        <v>548.6</v>
      </c>
      <c r="E106" s="59">
        <v>160.1</v>
      </c>
      <c r="F106" s="61">
        <v>2.44</v>
      </c>
      <c r="G106" s="3" t="s">
        <v>12</v>
      </c>
      <c r="H106" s="3">
        <v>99</v>
      </c>
      <c r="I106" s="58">
        <v>0.37876399999999999</v>
      </c>
      <c r="J106" s="58">
        <v>0.31845400000000001</v>
      </c>
      <c r="K106" s="59">
        <v>1937.9</v>
      </c>
      <c r="L106" s="59">
        <v>617.1</v>
      </c>
      <c r="M106" s="61">
        <v>2.25</v>
      </c>
    </row>
    <row r="107" spans="1:13" x14ac:dyDescent="0.2">
      <c r="A107" s="3">
        <v>100</v>
      </c>
      <c r="B107" s="3">
        <v>0.52173899999999995</v>
      </c>
      <c r="C107" s="3">
        <v>0.41379300000000002</v>
      </c>
      <c r="D107" s="3">
        <v>388.4</v>
      </c>
      <c r="E107" s="3">
        <v>160.69999999999999</v>
      </c>
      <c r="F107" s="3">
        <v>2.23</v>
      </c>
      <c r="G107" s="3" t="s">
        <v>12</v>
      </c>
      <c r="H107" s="3">
        <v>100</v>
      </c>
      <c r="I107" s="3">
        <v>0.47837800000000003</v>
      </c>
      <c r="J107" s="3">
        <v>0.38604100000000002</v>
      </c>
      <c r="K107" s="3">
        <v>1320.8</v>
      </c>
      <c r="L107" s="3">
        <v>509.9</v>
      </c>
      <c r="M107" s="3">
        <v>2.0699999999999998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6.6210000000000001E-3</v>
      </c>
      <c r="C7" s="58">
        <v>6.5989999999999998E-3</v>
      </c>
      <c r="D7" s="59">
        <v>100000</v>
      </c>
      <c r="E7" s="59">
        <v>659.9</v>
      </c>
      <c r="F7" s="61">
        <v>74.3</v>
      </c>
      <c r="G7" s="3" t="s">
        <v>12</v>
      </c>
      <c r="H7" s="3">
        <v>0</v>
      </c>
      <c r="I7" s="58">
        <v>5.2940000000000001E-3</v>
      </c>
      <c r="J7" s="58">
        <v>5.28E-3</v>
      </c>
      <c r="K7" s="59">
        <v>100000</v>
      </c>
      <c r="L7" s="59">
        <v>528</v>
      </c>
      <c r="M7" s="61">
        <v>79.33</v>
      </c>
    </row>
    <row r="8" spans="1:13" x14ac:dyDescent="0.2">
      <c r="A8" s="3">
        <v>1</v>
      </c>
      <c r="B8" s="58">
        <v>4.3300000000000001E-4</v>
      </c>
      <c r="C8" s="58">
        <v>4.3300000000000001E-4</v>
      </c>
      <c r="D8" s="59">
        <v>99340.1</v>
      </c>
      <c r="E8" s="59">
        <v>43</v>
      </c>
      <c r="F8" s="61">
        <v>73.790000000000006</v>
      </c>
      <c r="G8" s="3" t="s">
        <v>12</v>
      </c>
      <c r="H8" s="3">
        <v>1</v>
      </c>
      <c r="I8" s="58">
        <v>4.3899999999999999E-4</v>
      </c>
      <c r="J8" s="58">
        <v>4.3899999999999999E-4</v>
      </c>
      <c r="K8" s="59">
        <v>99472</v>
      </c>
      <c r="L8" s="59">
        <v>43.6</v>
      </c>
      <c r="M8" s="61">
        <v>78.75</v>
      </c>
    </row>
    <row r="9" spans="1:13" x14ac:dyDescent="0.2">
      <c r="A9" s="3">
        <v>2</v>
      </c>
      <c r="B9" s="58">
        <v>2.5999999999999998E-4</v>
      </c>
      <c r="C9" s="58">
        <v>2.5999999999999998E-4</v>
      </c>
      <c r="D9" s="59">
        <v>99297.1</v>
      </c>
      <c r="E9" s="59">
        <v>25.8</v>
      </c>
      <c r="F9" s="61">
        <v>72.819999999999993</v>
      </c>
      <c r="G9" s="3" t="s">
        <v>12</v>
      </c>
      <c r="H9" s="3">
        <v>2</v>
      </c>
      <c r="I9" s="58">
        <v>2.3499999999999999E-4</v>
      </c>
      <c r="J9" s="58">
        <v>2.3499999999999999E-4</v>
      </c>
      <c r="K9" s="59">
        <v>99428.3</v>
      </c>
      <c r="L9" s="59">
        <v>23.4</v>
      </c>
      <c r="M9" s="61">
        <v>77.790000000000006</v>
      </c>
    </row>
    <row r="10" spans="1:13" x14ac:dyDescent="0.2">
      <c r="A10" s="3">
        <v>3</v>
      </c>
      <c r="B10" s="58">
        <v>2.5799999999999998E-4</v>
      </c>
      <c r="C10" s="58">
        <v>2.5799999999999998E-4</v>
      </c>
      <c r="D10" s="59">
        <v>99271.2</v>
      </c>
      <c r="E10" s="59">
        <v>25.6</v>
      </c>
      <c r="F10" s="61">
        <v>71.84</v>
      </c>
      <c r="G10" s="3" t="s">
        <v>12</v>
      </c>
      <c r="H10" s="3">
        <v>3</v>
      </c>
      <c r="I10" s="58">
        <v>1.55E-4</v>
      </c>
      <c r="J10" s="58">
        <v>1.55E-4</v>
      </c>
      <c r="K10" s="59">
        <v>99404.9</v>
      </c>
      <c r="L10" s="59">
        <v>15.4</v>
      </c>
      <c r="M10" s="61">
        <v>76.81</v>
      </c>
    </row>
    <row r="11" spans="1:13" x14ac:dyDescent="0.2">
      <c r="A11" s="3">
        <v>4</v>
      </c>
      <c r="B11" s="58">
        <v>2.8899999999999998E-4</v>
      </c>
      <c r="C11" s="58">
        <v>2.8899999999999998E-4</v>
      </c>
      <c r="D11" s="59">
        <v>99245.7</v>
      </c>
      <c r="E11" s="59">
        <v>28.7</v>
      </c>
      <c r="F11" s="61">
        <v>70.86</v>
      </c>
      <c r="G11" s="3" t="s">
        <v>12</v>
      </c>
      <c r="H11" s="3">
        <v>4</v>
      </c>
      <c r="I11" s="58">
        <v>1.7000000000000001E-4</v>
      </c>
      <c r="J11" s="58">
        <v>1.7000000000000001E-4</v>
      </c>
      <c r="K11" s="59">
        <v>99389.5</v>
      </c>
      <c r="L11" s="59">
        <v>16.899999999999999</v>
      </c>
      <c r="M11" s="61">
        <v>75.819999999999993</v>
      </c>
    </row>
    <row r="12" spans="1:13" x14ac:dyDescent="0.2">
      <c r="A12" s="3">
        <v>5</v>
      </c>
      <c r="B12" s="58">
        <v>1.22E-4</v>
      </c>
      <c r="C12" s="58">
        <v>1.22E-4</v>
      </c>
      <c r="D12" s="59">
        <v>99217</v>
      </c>
      <c r="E12" s="59">
        <v>12.1</v>
      </c>
      <c r="F12" s="61">
        <v>69.88</v>
      </c>
      <c r="G12" s="3" t="s">
        <v>12</v>
      </c>
      <c r="H12" s="3">
        <v>5</v>
      </c>
      <c r="I12" s="58">
        <v>2.0100000000000001E-4</v>
      </c>
      <c r="J12" s="58">
        <v>2.0100000000000001E-4</v>
      </c>
      <c r="K12" s="59">
        <v>99372.6</v>
      </c>
      <c r="L12" s="59">
        <v>20</v>
      </c>
      <c r="M12" s="61">
        <v>74.83</v>
      </c>
    </row>
    <row r="13" spans="1:13" x14ac:dyDescent="0.2">
      <c r="A13" s="3">
        <v>6</v>
      </c>
      <c r="B13" s="58">
        <v>1.36E-4</v>
      </c>
      <c r="C13" s="58">
        <v>1.36E-4</v>
      </c>
      <c r="D13" s="59">
        <v>99204.800000000003</v>
      </c>
      <c r="E13" s="59">
        <v>13.5</v>
      </c>
      <c r="F13" s="61">
        <v>68.89</v>
      </c>
      <c r="G13" s="3" t="s">
        <v>12</v>
      </c>
      <c r="H13" s="3">
        <v>6</v>
      </c>
      <c r="I13" s="58">
        <v>1.25E-4</v>
      </c>
      <c r="J13" s="58">
        <v>1.25E-4</v>
      </c>
      <c r="K13" s="59">
        <v>99352.7</v>
      </c>
      <c r="L13" s="59">
        <v>12.4</v>
      </c>
      <c r="M13" s="61">
        <v>73.849999999999994</v>
      </c>
    </row>
    <row r="14" spans="1:13" x14ac:dyDescent="0.2">
      <c r="A14" s="3">
        <v>7</v>
      </c>
      <c r="B14" s="58">
        <v>1.6699999999999999E-4</v>
      </c>
      <c r="C14" s="58">
        <v>1.6699999999999999E-4</v>
      </c>
      <c r="D14" s="59">
        <v>99191.4</v>
      </c>
      <c r="E14" s="59">
        <v>16.600000000000001</v>
      </c>
      <c r="F14" s="61">
        <v>67.89</v>
      </c>
      <c r="G14" s="3" t="s">
        <v>12</v>
      </c>
      <c r="H14" s="3">
        <v>7</v>
      </c>
      <c r="I14" s="58">
        <v>1.8E-5</v>
      </c>
      <c r="J14" s="58">
        <v>1.8E-5</v>
      </c>
      <c r="K14" s="59">
        <v>99340.3</v>
      </c>
      <c r="L14" s="59">
        <v>1.8</v>
      </c>
      <c r="M14" s="61">
        <v>72.86</v>
      </c>
    </row>
    <row r="15" spans="1:13" x14ac:dyDescent="0.2">
      <c r="A15" s="3">
        <v>8</v>
      </c>
      <c r="B15" s="58">
        <v>1.3300000000000001E-4</v>
      </c>
      <c r="C15" s="58">
        <v>1.3300000000000001E-4</v>
      </c>
      <c r="D15" s="59">
        <v>99174.8</v>
      </c>
      <c r="E15" s="59">
        <v>13.2</v>
      </c>
      <c r="F15" s="61">
        <v>66.91</v>
      </c>
      <c r="G15" s="3" t="s">
        <v>12</v>
      </c>
      <c r="H15" s="3">
        <v>8</v>
      </c>
      <c r="I15" s="58">
        <v>5.3000000000000001E-5</v>
      </c>
      <c r="J15" s="58">
        <v>5.3000000000000001E-5</v>
      </c>
      <c r="K15" s="59">
        <v>99338.5</v>
      </c>
      <c r="L15" s="59">
        <v>5.3</v>
      </c>
      <c r="M15" s="61">
        <v>71.86</v>
      </c>
    </row>
    <row r="16" spans="1:13" x14ac:dyDescent="0.2">
      <c r="A16" s="3">
        <v>9</v>
      </c>
      <c r="B16" s="58">
        <v>8.2999999999999998E-5</v>
      </c>
      <c r="C16" s="58">
        <v>8.2999999999999998E-5</v>
      </c>
      <c r="D16" s="59">
        <v>99161.600000000006</v>
      </c>
      <c r="E16" s="59">
        <v>8.1999999999999993</v>
      </c>
      <c r="F16" s="61">
        <v>65.92</v>
      </c>
      <c r="G16" s="3" t="s">
        <v>12</v>
      </c>
      <c r="H16" s="3">
        <v>9</v>
      </c>
      <c r="I16" s="58">
        <v>1.2300000000000001E-4</v>
      </c>
      <c r="J16" s="58">
        <v>1.2300000000000001E-4</v>
      </c>
      <c r="K16" s="59">
        <v>99333.2</v>
      </c>
      <c r="L16" s="59">
        <v>12.3</v>
      </c>
      <c r="M16" s="61">
        <v>70.86</v>
      </c>
    </row>
    <row r="17" spans="1:13" x14ac:dyDescent="0.2">
      <c r="A17" s="3">
        <v>10</v>
      </c>
      <c r="B17" s="58">
        <v>1.4999999999999999E-4</v>
      </c>
      <c r="C17" s="58">
        <v>1.4999999999999999E-4</v>
      </c>
      <c r="D17" s="59">
        <v>99153.3</v>
      </c>
      <c r="E17" s="59">
        <v>14.8</v>
      </c>
      <c r="F17" s="61">
        <v>64.92</v>
      </c>
      <c r="G17" s="3" t="s">
        <v>12</v>
      </c>
      <c r="H17" s="3">
        <v>10</v>
      </c>
      <c r="I17" s="58">
        <v>8.7999999999999998E-5</v>
      </c>
      <c r="J17" s="58">
        <v>8.7999999999999998E-5</v>
      </c>
      <c r="K17" s="59">
        <v>99321</v>
      </c>
      <c r="L17" s="59">
        <v>8.6999999999999993</v>
      </c>
      <c r="M17" s="61">
        <v>69.87</v>
      </c>
    </row>
    <row r="18" spans="1:13" x14ac:dyDescent="0.2">
      <c r="A18" s="3">
        <v>11</v>
      </c>
      <c r="B18" s="58">
        <v>1.5100000000000001E-4</v>
      </c>
      <c r="C18" s="58">
        <v>1.5100000000000001E-4</v>
      </c>
      <c r="D18" s="59">
        <v>99138.5</v>
      </c>
      <c r="E18" s="59">
        <v>15</v>
      </c>
      <c r="F18" s="61">
        <v>63.93</v>
      </c>
      <c r="G18" s="3" t="s">
        <v>12</v>
      </c>
      <c r="H18" s="3">
        <v>11</v>
      </c>
      <c r="I18" s="58">
        <v>1.76E-4</v>
      </c>
      <c r="J18" s="58">
        <v>1.76E-4</v>
      </c>
      <c r="K18" s="59">
        <v>99312.2</v>
      </c>
      <c r="L18" s="59">
        <v>17.5</v>
      </c>
      <c r="M18" s="61">
        <v>68.88</v>
      </c>
    </row>
    <row r="19" spans="1:13" x14ac:dyDescent="0.2">
      <c r="A19" s="3">
        <v>12</v>
      </c>
      <c r="B19" s="58">
        <v>2.3599999999999999E-4</v>
      </c>
      <c r="C19" s="58">
        <v>2.3599999999999999E-4</v>
      </c>
      <c r="D19" s="59">
        <v>99123.5</v>
      </c>
      <c r="E19" s="59">
        <v>23.4</v>
      </c>
      <c r="F19" s="61">
        <v>62.94</v>
      </c>
      <c r="G19" s="3" t="s">
        <v>12</v>
      </c>
      <c r="H19" s="3">
        <v>12</v>
      </c>
      <c r="I19" s="58">
        <v>7.1000000000000005E-5</v>
      </c>
      <c r="J19" s="58">
        <v>7.1000000000000005E-5</v>
      </c>
      <c r="K19" s="59">
        <v>99294.8</v>
      </c>
      <c r="L19" s="59">
        <v>7</v>
      </c>
      <c r="M19" s="61">
        <v>67.89</v>
      </c>
    </row>
    <row r="20" spans="1:13" x14ac:dyDescent="0.2">
      <c r="A20" s="3">
        <v>13</v>
      </c>
      <c r="B20" s="58">
        <v>1.03E-4</v>
      </c>
      <c r="C20" s="58">
        <v>1.03E-4</v>
      </c>
      <c r="D20" s="59">
        <v>99100.2</v>
      </c>
      <c r="E20" s="59">
        <v>10.199999999999999</v>
      </c>
      <c r="F20" s="61">
        <v>61.95</v>
      </c>
      <c r="G20" s="3" t="s">
        <v>12</v>
      </c>
      <c r="H20" s="3">
        <v>13</v>
      </c>
      <c r="I20" s="58">
        <v>5.3999999999999998E-5</v>
      </c>
      <c r="J20" s="58">
        <v>5.3999999999999998E-5</v>
      </c>
      <c r="K20" s="59">
        <v>99287.7</v>
      </c>
      <c r="L20" s="59">
        <v>5.4</v>
      </c>
      <c r="M20" s="61">
        <v>66.89</v>
      </c>
    </row>
    <row r="21" spans="1:13" x14ac:dyDescent="0.2">
      <c r="A21" s="3">
        <v>14</v>
      </c>
      <c r="B21" s="58">
        <v>2.43E-4</v>
      </c>
      <c r="C21" s="58">
        <v>2.43E-4</v>
      </c>
      <c r="D21" s="59">
        <v>99090</v>
      </c>
      <c r="E21" s="59">
        <v>24.1</v>
      </c>
      <c r="F21" s="61">
        <v>60.96</v>
      </c>
      <c r="G21" s="3" t="s">
        <v>12</v>
      </c>
      <c r="H21" s="3">
        <v>14</v>
      </c>
      <c r="I21" s="58">
        <v>1.63E-4</v>
      </c>
      <c r="J21" s="58">
        <v>1.63E-4</v>
      </c>
      <c r="K21" s="59">
        <v>99282.4</v>
      </c>
      <c r="L21" s="59">
        <v>16.2</v>
      </c>
      <c r="M21" s="61">
        <v>65.900000000000006</v>
      </c>
    </row>
    <row r="22" spans="1:13" x14ac:dyDescent="0.2">
      <c r="A22" s="3">
        <v>15</v>
      </c>
      <c r="B22" s="58">
        <v>2.4800000000000001E-4</v>
      </c>
      <c r="C22" s="58">
        <v>2.4800000000000001E-4</v>
      </c>
      <c r="D22" s="59">
        <v>99065.8</v>
      </c>
      <c r="E22" s="59">
        <v>24.6</v>
      </c>
      <c r="F22" s="61">
        <v>59.98</v>
      </c>
      <c r="G22" s="3" t="s">
        <v>12</v>
      </c>
      <c r="H22" s="3">
        <v>15</v>
      </c>
      <c r="I22" s="58">
        <v>2.9399999999999999E-4</v>
      </c>
      <c r="J22" s="58">
        <v>2.9399999999999999E-4</v>
      </c>
      <c r="K22" s="59">
        <v>99266.2</v>
      </c>
      <c r="L22" s="59">
        <v>29.1</v>
      </c>
      <c r="M22" s="61">
        <v>64.91</v>
      </c>
    </row>
    <row r="23" spans="1:13" x14ac:dyDescent="0.2">
      <c r="A23" s="3">
        <v>16</v>
      </c>
      <c r="B23" s="58">
        <v>4.7699999999999999E-4</v>
      </c>
      <c r="C23" s="58">
        <v>4.7699999999999999E-4</v>
      </c>
      <c r="D23" s="59">
        <v>99041.2</v>
      </c>
      <c r="E23" s="59">
        <v>47.2</v>
      </c>
      <c r="F23" s="61">
        <v>58.99</v>
      </c>
      <c r="G23" s="3" t="s">
        <v>12</v>
      </c>
      <c r="H23" s="3">
        <v>16</v>
      </c>
      <c r="I23" s="58">
        <v>2.9100000000000003E-4</v>
      </c>
      <c r="J23" s="58">
        <v>2.9E-4</v>
      </c>
      <c r="K23" s="59">
        <v>99237.1</v>
      </c>
      <c r="L23" s="59">
        <v>28.8</v>
      </c>
      <c r="M23" s="61">
        <v>63.93</v>
      </c>
    </row>
    <row r="24" spans="1:13" x14ac:dyDescent="0.2">
      <c r="A24" s="3">
        <v>17</v>
      </c>
      <c r="B24" s="58">
        <v>6.3400000000000001E-4</v>
      </c>
      <c r="C24" s="58">
        <v>6.3400000000000001E-4</v>
      </c>
      <c r="D24" s="59">
        <v>98994</v>
      </c>
      <c r="E24" s="59">
        <v>62.7</v>
      </c>
      <c r="F24" s="61">
        <v>58.02</v>
      </c>
      <c r="G24" s="3" t="s">
        <v>12</v>
      </c>
      <c r="H24" s="3">
        <v>17</v>
      </c>
      <c r="I24" s="58">
        <v>2.1699999999999999E-4</v>
      </c>
      <c r="J24" s="58">
        <v>2.1699999999999999E-4</v>
      </c>
      <c r="K24" s="59">
        <v>99208.2</v>
      </c>
      <c r="L24" s="59">
        <v>21.5</v>
      </c>
      <c r="M24" s="61">
        <v>62.94</v>
      </c>
    </row>
    <row r="25" spans="1:13" x14ac:dyDescent="0.2">
      <c r="A25" s="3">
        <v>18</v>
      </c>
      <c r="B25" s="58">
        <v>9.5399999999999999E-4</v>
      </c>
      <c r="C25" s="58">
        <v>9.5299999999999996E-4</v>
      </c>
      <c r="D25" s="59">
        <v>98931.3</v>
      </c>
      <c r="E25" s="59">
        <v>94.3</v>
      </c>
      <c r="F25" s="61">
        <v>57.05</v>
      </c>
      <c r="G25" s="3" t="s">
        <v>12</v>
      </c>
      <c r="H25" s="3">
        <v>18</v>
      </c>
      <c r="I25" s="58">
        <v>2.24E-4</v>
      </c>
      <c r="J25" s="58">
        <v>2.24E-4</v>
      </c>
      <c r="K25" s="59">
        <v>99186.7</v>
      </c>
      <c r="L25" s="59">
        <v>22.3</v>
      </c>
      <c r="M25" s="61">
        <v>61.96</v>
      </c>
    </row>
    <row r="26" spans="1:13" x14ac:dyDescent="0.2">
      <c r="A26" s="3">
        <v>19</v>
      </c>
      <c r="B26" s="58">
        <v>1.1609999999999999E-3</v>
      </c>
      <c r="C26" s="58">
        <v>1.1609999999999999E-3</v>
      </c>
      <c r="D26" s="59">
        <v>98837</v>
      </c>
      <c r="E26" s="59">
        <v>114.7</v>
      </c>
      <c r="F26" s="61">
        <v>56.11</v>
      </c>
      <c r="G26" s="3" t="s">
        <v>12</v>
      </c>
      <c r="H26" s="3">
        <v>19</v>
      </c>
      <c r="I26" s="58">
        <v>2.99E-4</v>
      </c>
      <c r="J26" s="58">
        <v>2.99E-4</v>
      </c>
      <c r="K26" s="59">
        <v>99164.5</v>
      </c>
      <c r="L26" s="59">
        <v>29.6</v>
      </c>
      <c r="M26" s="61">
        <v>60.97</v>
      </c>
    </row>
    <row r="27" spans="1:13" x14ac:dyDescent="0.2">
      <c r="A27" s="3">
        <v>20</v>
      </c>
      <c r="B27" s="58">
        <v>1.0169999999999999E-3</v>
      </c>
      <c r="C27" s="58">
        <v>1.0169999999999999E-3</v>
      </c>
      <c r="D27" s="59">
        <v>98722.3</v>
      </c>
      <c r="E27" s="59">
        <v>100.4</v>
      </c>
      <c r="F27" s="61">
        <v>55.17</v>
      </c>
      <c r="G27" s="3" t="s">
        <v>12</v>
      </c>
      <c r="H27" s="3">
        <v>20</v>
      </c>
      <c r="I27" s="58">
        <v>3.4400000000000001E-4</v>
      </c>
      <c r="J27" s="58">
        <v>3.4400000000000001E-4</v>
      </c>
      <c r="K27" s="59">
        <v>99134.9</v>
      </c>
      <c r="L27" s="59">
        <v>34.1</v>
      </c>
      <c r="M27" s="61">
        <v>59.99</v>
      </c>
    </row>
    <row r="28" spans="1:13" x14ac:dyDescent="0.2">
      <c r="A28" s="3">
        <v>21</v>
      </c>
      <c r="B28" s="58">
        <v>1.6310000000000001E-3</v>
      </c>
      <c r="C28" s="58">
        <v>1.629E-3</v>
      </c>
      <c r="D28" s="59">
        <v>98621.9</v>
      </c>
      <c r="E28" s="59">
        <v>160.69999999999999</v>
      </c>
      <c r="F28" s="61">
        <v>54.23</v>
      </c>
      <c r="G28" s="3" t="s">
        <v>12</v>
      </c>
      <c r="H28" s="3">
        <v>21</v>
      </c>
      <c r="I28" s="58">
        <v>2.7300000000000002E-4</v>
      </c>
      <c r="J28" s="58">
        <v>2.7300000000000002E-4</v>
      </c>
      <c r="K28" s="59">
        <v>99100.800000000003</v>
      </c>
      <c r="L28" s="59">
        <v>27</v>
      </c>
      <c r="M28" s="61">
        <v>59.01</v>
      </c>
    </row>
    <row r="29" spans="1:13" x14ac:dyDescent="0.2">
      <c r="A29" s="3">
        <v>22</v>
      </c>
      <c r="B29" s="58">
        <v>8.1099999999999998E-4</v>
      </c>
      <c r="C29" s="58">
        <v>8.1099999999999998E-4</v>
      </c>
      <c r="D29" s="59">
        <v>98461.2</v>
      </c>
      <c r="E29" s="59">
        <v>79.8</v>
      </c>
      <c r="F29" s="61">
        <v>53.32</v>
      </c>
      <c r="G29" s="3" t="s">
        <v>12</v>
      </c>
      <c r="H29" s="3">
        <v>22</v>
      </c>
      <c r="I29" s="58">
        <v>2.9599999999999998E-4</v>
      </c>
      <c r="J29" s="58">
        <v>2.9500000000000001E-4</v>
      </c>
      <c r="K29" s="59">
        <v>99073.8</v>
      </c>
      <c r="L29" s="59">
        <v>29.3</v>
      </c>
      <c r="M29" s="61">
        <v>58.03</v>
      </c>
    </row>
    <row r="30" spans="1:13" x14ac:dyDescent="0.2">
      <c r="A30" s="3">
        <v>23</v>
      </c>
      <c r="B30" s="58">
        <v>1.098E-3</v>
      </c>
      <c r="C30" s="58">
        <v>1.0970000000000001E-3</v>
      </c>
      <c r="D30" s="59">
        <v>98381.4</v>
      </c>
      <c r="E30" s="59">
        <v>107.9</v>
      </c>
      <c r="F30" s="61">
        <v>52.36</v>
      </c>
      <c r="G30" s="3" t="s">
        <v>12</v>
      </c>
      <c r="H30" s="3">
        <v>23</v>
      </c>
      <c r="I30" s="58">
        <v>4.17E-4</v>
      </c>
      <c r="J30" s="58">
        <v>4.17E-4</v>
      </c>
      <c r="K30" s="59">
        <v>99044.5</v>
      </c>
      <c r="L30" s="59">
        <v>41.3</v>
      </c>
      <c r="M30" s="61">
        <v>57.04</v>
      </c>
    </row>
    <row r="31" spans="1:13" x14ac:dyDescent="0.2">
      <c r="A31" s="3">
        <v>24</v>
      </c>
      <c r="B31" s="58">
        <v>1.323E-3</v>
      </c>
      <c r="C31" s="58">
        <v>1.322E-3</v>
      </c>
      <c r="D31" s="59">
        <v>98273.5</v>
      </c>
      <c r="E31" s="59">
        <v>129.9</v>
      </c>
      <c r="F31" s="61">
        <v>51.42</v>
      </c>
      <c r="G31" s="3" t="s">
        <v>12</v>
      </c>
      <c r="H31" s="3">
        <v>24</v>
      </c>
      <c r="I31" s="58">
        <v>4.3899999999999999E-4</v>
      </c>
      <c r="J31" s="58">
        <v>4.3899999999999999E-4</v>
      </c>
      <c r="K31" s="59">
        <v>99003.199999999997</v>
      </c>
      <c r="L31" s="59">
        <v>43.5</v>
      </c>
      <c r="M31" s="61">
        <v>56.07</v>
      </c>
    </row>
    <row r="32" spans="1:13" x14ac:dyDescent="0.2">
      <c r="A32" s="3">
        <v>25</v>
      </c>
      <c r="B32" s="58">
        <v>8.7000000000000001E-4</v>
      </c>
      <c r="C32" s="58">
        <v>8.6899999999999998E-4</v>
      </c>
      <c r="D32" s="59">
        <v>98143.6</v>
      </c>
      <c r="E32" s="59">
        <v>85.3</v>
      </c>
      <c r="F32" s="61">
        <v>50.48</v>
      </c>
      <c r="G32" s="3" t="s">
        <v>12</v>
      </c>
      <c r="H32" s="3">
        <v>25</v>
      </c>
      <c r="I32" s="58">
        <v>2.6400000000000002E-4</v>
      </c>
      <c r="J32" s="58">
        <v>2.6400000000000002E-4</v>
      </c>
      <c r="K32" s="59">
        <v>98959.7</v>
      </c>
      <c r="L32" s="59">
        <v>26.2</v>
      </c>
      <c r="M32" s="61">
        <v>55.09</v>
      </c>
    </row>
    <row r="33" spans="1:13" x14ac:dyDescent="0.2">
      <c r="A33" s="3">
        <v>26</v>
      </c>
      <c r="B33" s="58">
        <v>1.15E-3</v>
      </c>
      <c r="C33" s="58">
        <v>1.15E-3</v>
      </c>
      <c r="D33" s="59">
        <v>98058.3</v>
      </c>
      <c r="E33" s="59">
        <v>112.7</v>
      </c>
      <c r="F33" s="61">
        <v>49.53</v>
      </c>
      <c r="G33" s="3" t="s">
        <v>12</v>
      </c>
      <c r="H33" s="3">
        <v>26</v>
      </c>
      <c r="I33" s="58">
        <v>3.3799999999999998E-4</v>
      </c>
      <c r="J33" s="58">
        <v>3.3799999999999998E-4</v>
      </c>
      <c r="K33" s="59">
        <v>98933.6</v>
      </c>
      <c r="L33" s="59">
        <v>33.5</v>
      </c>
      <c r="M33" s="61">
        <v>54.11</v>
      </c>
    </row>
    <row r="34" spans="1:13" x14ac:dyDescent="0.2">
      <c r="A34" s="3">
        <v>27</v>
      </c>
      <c r="B34" s="58">
        <v>1.1440000000000001E-3</v>
      </c>
      <c r="C34" s="58">
        <v>1.1429999999999999E-3</v>
      </c>
      <c r="D34" s="59">
        <v>97945.5</v>
      </c>
      <c r="E34" s="59">
        <v>112</v>
      </c>
      <c r="F34" s="61">
        <v>48.58</v>
      </c>
      <c r="G34" s="3" t="s">
        <v>12</v>
      </c>
      <c r="H34" s="3">
        <v>27</v>
      </c>
      <c r="I34" s="58">
        <v>3.1E-4</v>
      </c>
      <c r="J34" s="58">
        <v>3.1E-4</v>
      </c>
      <c r="K34" s="59">
        <v>98900.1</v>
      </c>
      <c r="L34" s="59">
        <v>30.6</v>
      </c>
      <c r="M34" s="61">
        <v>53.12</v>
      </c>
    </row>
    <row r="35" spans="1:13" x14ac:dyDescent="0.2">
      <c r="A35" s="3">
        <v>28</v>
      </c>
      <c r="B35" s="58">
        <v>1.3500000000000001E-3</v>
      </c>
      <c r="C35" s="58">
        <v>1.3489999999999999E-3</v>
      </c>
      <c r="D35" s="59">
        <v>97833.600000000006</v>
      </c>
      <c r="E35" s="59">
        <v>132</v>
      </c>
      <c r="F35" s="61">
        <v>47.64</v>
      </c>
      <c r="G35" s="3" t="s">
        <v>12</v>
      </c>
      <c r="H35" s="3">
        <v>28</v>
      </c>
      <c r="I35" s="58">
        <v>5.2099999999999998E-4</v>
      </c>
      <c r="J35" s="58">
        <v>5.2099999999999998E-4</v>
      </c>
      <c r="K35" s="59">
        <v>98869.5</v>
      </c>
      <c r="L35" s="59">
        <v>51.5</v>
      </c>
      <c r="M35" s="61">
        <v>52.14</v>
      </c>
    </row>
    <row r="36" spans="1:13" x14ac:dyDescent="0.2">
      <c r="A36" s="3">
        <v>29</v>
      </c>
      <c r="B36" s="58">
        <v>1.23E-3</v>
      </c>
      <c r="C36" s="58">
        <v>1.2290000000000001E-3</v>
      </c>
      <c r="D36" s="59">
        <v>97701.6</v>
      </c>
      <c r="E36" s="59">
        <v>120.1</v>
      </c>
      <c r="F36" s="61">
        <v>46.7</v>
      </c>
      <c r="G36" s="3" t="s">
        <v>12</v>
      </c>
      <c r="H36" s="3">
        <v>29</v>
      </c>
      <c r="I36" s="58">
        <v>4.4900000000000002E-4</v>
      </c>
      <c r="J36" s="58">
        <v>4.4900000000000002E-4</v>
      </c>
      <c r="K36" s="59">
        <v>98818</v>
      </c>
      <c r="L36" s="59">
        <v>44.3</v>
      </c>
      <c r="M36" s="61">
        <v>51.17</v>
      </c>
    </row>
    <row r="37" spans="1:13" x14ac:dyDescent="0.2">
      <c r="A37" s="3">
        <v>30</v>
      </c>
      <c r="B37" s="58">
        <v>1.263E-3</v>
      </c>
      <c r="C37" s="58">
        <v>1.2620000000000001E-3</v>
      </c>
      <c r="D37" s="59">
        <v>97581.5</v>
      </c>
      <c r="E37" s="59">
        <v>123.1</v>
      </c>
      <c r="F37" s="61">
        <v>45.76</v>
      </c>
      <c r="G37" s="3" t="s">
        <v>12</v>
      </c>
      <c r="H37" s="3">
        <v>30</v>
      </c>
      <c r="I37" s="58">
        <v>4.5600000000000003E-4</v>
      </c>
      <c r="J37" s="58">
        <v>4.5600000000000003E-4</v>
      </c>
      <c r="K37" s="59">
        <v>98773.6</v>
      </c>
      <c r="L37" s="59">
        <v>45</v>
      </c>
      <c r="M37" s="61">
        <v>50.19</v>
      </c>
    </row>
    <row r="38" spans="1:13" x14ac:dyDescent="0.2">
      <c r="A38" s="3">
        <v>31</v>
      </c>
      <c r="B38" s="58">
        <v>1.0460000000000001E-3</v>
      </c>
      <c r="C38" s="58">
        <v>1.0460000000000001E-3</v>
      </c>
      <c r="D38" s="59">
        <v>97458.4</v>
      </c>
      <c r="E38" s="59">
        <v>101.9</v>
      </c>
      <c r="F38" s="61">
        <v>44.82</v>
      </c>
      <c r="G38" s="3" t="s">
        <v>12</v>
      </c>
      <c r="H38" s="3">
        <v>31</v>
      </c>
      <c r="I38" s="58">
        <v>4.6799999999999999E-4</v>
      </c>
      <c r="J38" s="58">
        <v>4.6799999999999999E-4</v>
      </c>
      <c r="K38" s="59">
        <v>98728.6</v>
      </c>
      <c r="L38" s="59">
        <v>46.2</v>
      </c>
      <c r="M38" s="61">
        <v>49.21</v>
      </c>
    </row>
    <row r="39" spans="1:13" x14ac:dyDescent="0.2">
      <c r="A39" s="3">
        <v>32</v>
      </c>
      <c r="B39" s="58">
        <v>1.054E-3</v>
      </c>
      <c r="C39" s="58">
        <v>1.0529999999999999E-3</v>
      </c>
      <c r="D39" s="59">
        <v>97356.4</v>
      </c>
      <c r="E39" s="59">
        <v>102.5</v>
      </c>
      <c r="F39" s="61">
        <v>43.86</v>
      </c>
      <c r="G39" s="3" t="s">
        <v>12</v>
      </c>
      <c r="H39" s="3">
        <v>32</v>
      </c>
      <c r="I39" s="58">
        <v>5.3700000000000004E-4</v>
      </c>
      <c r="J39" s="58">
        <v>5.3600000000000002E-4</v>
      </c>
      <c r="K39" s="59">
        <v>98682.4</v>
      </c>
      <c r="L39" s="59">
        <v>52.9</v>
      </c>
      <c r="M39" s="61">
        <v>48.24</v>
      </c>
    </row>
    <row r="40" spans="1:13" x14ac:dyDescent="0.2">
      <c r="A40" s="3">
        <v>33</v>
      </c>
      <c r="B40" s="58">
        <v>1.384E-3</v>
      </c>
      <c r="C40" s="58">
        <v>1.3829999999999999E-3</v>
      </c>
      <c r="D40" s="59">
        <v>97253.9</v>
      </c>
      <c r="E40" s="59">
        <v>134.5</v>
      </c>
      <c r="F40" s="61">
        <v>42.91</v>
      </c>
      <c r="G40" s="3" t="s">
        <v>12</v>
      </c>
      <c r="H40" s="3">
        <v>33</v>
      </c>
      <c r="I40" s="58">
        <v>6.8400000000000004E-4</v>
      </c>
      <c r="J40" s="58">
        <v>6.8400000000000004E-4</v>
      </c>
      <c r="K40" s="59">
        <v>98629.5</v>
      </c>
      <c r="L40" s="59">
        <v>67.5</v>
      </c>
      <c r="M40" s="61">
        <v>47.26</v>
      </c>
    </row>
    <row r="41" spans="1:13" x14ac:dyDescent="0.2">
      <c r="A41" s="3">
        <v>34</v>
      </c>
      <c r="B41" s="58">
        <v>1.263E-3</v>
      </c>
      <c r="C41" s="58">
        <v>1.2620000000000001E-3</v>
      </c>
      <c r="D41" s="59">
        <v>97119.4</v>
      </c>
      <c r="E41" s="59">
        <v>122.6</v>
      </c>
      <c r="F41" s="61">
        <v>41.97</v>
      </c>
      <c r="G41" s="3" t="s">
        <v>12</v>
      </c>
      <c r="H41" s="3">
        <v>34</v>
      </c>
      <c r="I41" s="58">
        <v>5.2300000000000003E-4</v>
      </c>
      <c r="J41" s="58">
        <v>5.22E-4</v>
      </c>
      <c r="K41" s="59">
        <v>98562</v>
      </c>
      <c r="L41" s="59">
        <v>51.5</v>
      </c>
      <c r="M41" s="61">
        <v>46.29</v>
      </c>
    </row>
    <row r="42" spans="1:13" x14ac:dyDescent="0.2">
      <c r="A42" s="3">
        <v>35</v>
      </c>
      <c r="B42" s="58">
        <v>1.16E-3</v>
      </c>
      <c r="C42" s="58">
        <v>1.16E-3</v>
      </c>
      <c r="D42" s="59">
        <v>96996.800000000003</v>
      </c>
      <c r="E42" s="59">
        <v>112.5</v>
      </c>
      <c r="F42" s="61">
        <v>41.02</v>
      </c>
      <c r="G42" s="3" t="s">
        <v>12</v>
      </c>
      <c r="H42" s="3">
        <v>35</v>
      </c>
      <c r="I42" s="58">
        <v>6.6600000000000003E-4</v>
      </c>
      <c r="J42" s="58">
        <v>6.6600000000000003E-4</v>
      </c>
      <c r="K42" s="59">
        <v>98510.5</v>
      </c>
      <c r="L42" s="59">
        <v>65.599999999999994</v>
      </c>
      <c r="M42" s="61">
        <v>45.32</v>
      </c>
    </row>
    <row r="43" spans="1:13" x14ac:dyDescent="0.2">
      <c r="A43" s="3">
        <v>36</v>
      </c>
      <c r="B43" s="58">
        <v>1.142E-3</v>
      </c>
      <c r="C43" s="58">
        <v>1.1410000000000001E-3</v>
      </c>
      <c r="D43" s="59">
        <v>96884.3</v>
      </c>
      <c r="E43" s="59">
        <v>110.5</v>
      </c>
      <c r="F43" s="61">
        <v>40.07</v>
      </c>
      <c r="G43" s="3" t="s">
        <v>12</v>
      </c>
      <c r="H43" s="3">
        <v>36</v>
      </c>
      <c r="I43" s="58">
        <v>8.1899999999999996E-4</v>
      </c>
      <c r="J43" s="58">
        <v>8.1899999999999996E-4</v>
      </c>
      <c r="K43" s="59">
        <v>98444.9</v>
      </c>
      <c r="L43" s="59">
        <v>80.599999999999994</v>
      </c>
      <c r="M43" s="61">
        <v>44.35</v>
      </c>
    </row>
    <row r="44" spans="1:13" x14ac:dyDescent="0.2">
      <c r="A44" s="3">
        <v>37</v>
      </c>
      <c r="B44" s="58">
        <v>1.451E-3</v>
      </c>
      <c r="C44" s="58">
        <v>1.4499999999999999E-3</v>
      </c>
      <c r="D44" s="59">
        <v>96773.8</v>
      </c>
      <c r="E44" s="59">
        <v>140.30000000000001</v>
      </c>
      <c r="F44" s="61">
        <v>39.11</v>
      </c>
      <c r="G44" s="3" t="s">
        <v>12</v>
      </c>
      <c r="H44" s="3">
        <v>37</v>
      </c>
      <c r="I44" s="58">
        <v>8.0599999999999997E-4</v>
      </c>
      <c r="J44" s="58">
        <v>8.0599999999999997E-4</v>
      </c>
      <c r="K44" s="59">
        <v>98364.3</v>
      </c>
      <c r="L44" s="59">
        <v>79.3</v>
      </c>
      <c r="M44" s="61">
        <v>43.38</v>
      </c>
    </row>
    <row r="45" spans="1:13" x14ac:dyDescent="0.2">
      <c r="A45" s="3">
        <v>38</v>
      </c>
      <c r="B45" s="58">
        <v>1.882E-3</v>
      </c>
      <c r="C45" s="58">
        <v>1.8799999999999999E-3</v>
      </c>
      <c r="D45" s="59">
        <v>96633.5</v>
      </c>
      <c r="E45" s="59">
        <v>181.7</v>
      </c>
      <c r="F45" s="61">
        <v>38.17</v>
      </c>
      <c r="G45" s="3" t="s">
        <v>12</v>
      </c>
      <c r="H45" s="3">
        <v>38</v>
      </c>
      <c r="I45" s="58">
        <v>8.9099999999999997E-4</v>
      </c>
      <c r="J45" s="58">
        <v>8.9099999999999997E-4</v>
      </c>
      <c r="K45" s="59">
        <v>98285</v>
      </c>
      <c r="L45" s="59">
        <v>87.5</v>
      </c>
      <c r="M45" s="61">
        <v>42.42</v>
      </c>
    </row>
    <row r="46" spans="1:13" x14ac:dyDescent="0.2">
      <c r="A46" s="3">
        <v>39</v>
      </c>
      <c r="B46" s="58">
        <v>1.469E-3</v>
      </c>
      <c r="C46" s="58">
        <v>1.4679999999999999E-3</v>
      </c>
      <c r="D46" s="59">
        <v>96451.8</v>
      </c>
      <c r="E46" s="59">
        <v>141.6</v>
      </c>
      <c r="F46" s="61">
        <v>37.24</v>
      </c>
      <c r="G46" s="3" t="s">
        <v>12</v>
      </c>
      <c r="H46" s="3">
        <v>39</v>
      </c>
      <c r="I46" s="58">
        <v>9.4300000000000004E-4</v>
      </c>
      <c r="J46" s="58">
        <v>9.4200000000000002E-4</v>
      </c>
      <c r="K46" s="59">
        <v>98197.5</v>
      </c>
      <c r="L46" s="59">
        <v>92.5</v>
      </c>
      <c r="M46" s="61">
        <v>41.45</v>
      </c>
    </row>
    <row r="47" spans="1:13" x14ac:dyDescent="0.2">
      <c r="A47" s="3">
        <v>40</v>
      </c>
      <c r="B47" s="58">
        <v>1.6919999999999999E-3</v>
      </c>
      <c r="C47" s="58">
        <v>1.691E-3</v>
      </c>
      <c r="D47" s="59">
        <v>96310.2</v>
      </c>
      <c r="E47" s="59">
        <v>162.9</v>
      </c>
      <c r="F47" s="61">
        <v>36.29</v>
      </c>
      <c r="G47" s="3" t="s">
        <v>12</v>
      </c>
      <c r="H47" s="3">
        <v>40</v>
      </c>
      <c r="I47" s="58">
        <v>1.382E-3</v>
      </c>
      <c r="J47" s="58">
        <v>1.3810000000000001E-3</v>
      </c>
      <c r="K47" s="59">
        <v>98104.9</v>
      </c>
      <c r="L47" s="59">
        <v>135.4</v>
      </c>
      <c r="M47" s="61">
        <v>40.49</v>
      </c>
    </row>
    <row r="48" spans="1:13" x14ac:dyDescent="0.2">
      <c r="A48" s="3">
        <v>41</v>
      </c>
      <c r="B48" s="58">
        <v>1.5629999999999999E-3</v>
      </c>
      <c r="C48" s="58">
        <v>1.5610000000000001E-3</v>
      </c>
      <c r="D48" s="59">
        <v>96147.3</v>
      </c>
      <c r="E48" s="59">
        <v>150.1</v>
      </c>
      <c r="F48" s="61">
        <v>35.35</v>
      </c>
      <c r="G48" s="3" t="s">
        <v>12</v>
      </c>
      <c r="H48" s="3">
        <v>41</v>
      </c>
      <c r="I48" s="58">
        <v>1.3749999999999999E-3</v>
      </c>
      <c r="J48" s="58">
        <v>1.374E-3</v>
      </c>
      <c r="K48" s="59">
        <v>97969.5</v>
      </c>
      <c r="L48" s="59">
        <v>134.69999999999999</v>
      </c>
      <c r="M48" s="61">
        <v>39.549999999999997</v>
      </c>
    </row>
    <row r="49" spans="1:13" x14ac:dyDescent="0.2">
      <c r="A49" s="3">
        <v>42</v>
      </c>
      <c r="B49" s="58">
        <v>1.902E-3</v>
      </c>
      <c r="C49" s="58">
        <v>1.9E-3</v>
      </c>
      <c r="D49" s="59">
        <v>95997.2</v>
      </c>
      <c r="E49" s="59">
        <v>182.4</v>
      </c>
      <c r="F49" s="61">
        <v>34.409999999999997</v>
      </c>
      <c r="G49" s="3" t="s">
        <v>12</v>
      </c>
      <c r="H49" s="3">
        <v>42</v>
      </c>
      <c r="I49" s="58">
        <v>1.34E-3</v>
      </c>
      <c r="J49" s="58">
        <v>1.3389999999999999E-3</v>
      </c>
      <c r="K49" s="59">
        <v>97834.8</v>
      </c>
      <c r="L49" s="59">
        <v>131</v>
      </c>
      <c r="M49" s="61">
        <v>38.6</v>
      </c>
    </row>
    <row r="50" spans="1:13" x14ac:dyDescent="0.2">
      <c r="A50" s="3">
        <v>43</v>
      </c>
      <c r="B50" s="58">
        <v>1.7390000000000001E-3</v>
      </c>
      <c r="C50" s="58">
        <v>1.738E-3</v>
      </c>
      <c r="D50" s="59">
        <v>95814.8</v>
      </c>
      <c r="E50" s="59">
        <v>166.5</v>
      </c>
      <c r="F50" s="61">
        <v>33.47</v>
      </c>
      <c r="G50" s="3" t="s">
        <v>12</v>
      </c>
      <c r="H50" s="3">
        <v>43</v>
      </c>
      <c r="I50" s="58">
        <v>1.7279999999999999E-3</v>
      </c>
      <c r="J50" s="58">
        <v>1.727E-3</v>
      </c>
      <c r="K50" s="59">
        <v>97703.8</v>
      </c>
      <c r="L50" s="59">
        <v>168.7</v>
      </c>
      <c r="M50" s="61">
        <v>37.65</v>
      </c>
    </row>
    <row r="51" spans="1:13" x14ac:dyDescent="0.2">
      <c r="A51" s="3">
        <v>44</v>
      </c>
      <c r="B51" s="58">
        <v>2.4919999999999999E-3</v>
      </c>
      <c r="C51" s="58">
        <v>2.4889999999999999E-3</v>
      </c>
      <c r="D51" s="59">
        <v>95648.3</v>
      </c>
      <c r="E51" s="59">
        <v>238.1</v>
      </c>
      <c r="F51" s="61">
        <v>32.53</v>
      </c>
      <c r="G51" s="3" t="s">
        <v>12</v>
      </c>
      <c r="H51" s="3">
        <v>44</v>
      </c>
      <c r="I51" s="58">
        <v>1.7160000000000001E-3</v>
      </c>
      <c r="J51" s="58">
        <v>1.7149999999999999E-3</v>
      </c>
      <c r="K51" s="59">
        <v>97535.1</v>
      </c>
      <c r="L51" s="59">
        <v>167.3</v>
      </c>
      <c r="M51" s="61">
        <v>36.72</v>
      </c>
    </row>
    <row r="52" spans="1:13" x14ac:dyDescent="0.2">
      <c r="A52" s="3">
        <v>45</v>
      </c>
      <c r="B52" s="58">
        <v>2.81E-3</v>
      </c>
      <c r="C52" s="58">
        <v>2.8059999999999999E-3</v>
      </c>
      <c r="D52" s="59">
        <v>95410.2</v>
      </c>
      <c r="E52" s="59">
        <v>267.7</v>
      </c>
      <c r="F52" s="61">
        <v>31.61</v>
      </c>
      <c r="G52" s="3" t="s">
        <v>12</v>
      </c>
      <c r="H52" s="3">
        <v>45</v>
      </c>
      <c r="I52" s="58">
        <v>1.8439999999999999E-3</v>
      </c>
      <c r="J52" s="58">
        <v>1.8420000000000001E-3</v>
      </c>
      <c r="K52" s="59">
        <v>97367.8</v>
      </c>
      <c r="L52" s="59">
        <v>179.3</v>
      </c>
      <c r="M52" s="61">
        <v>35.78</v>
      </c>
    </row>
    <row r="53" spans="1:13" x14ac:dyDescent="0.2">
      <c r="A53" s="3">
        <v>46</v>
      </c>
      <c r="B53" s="58">
        <v>2.8579999999999999E-3</v>
      </c>
      <c r="C53" s="58">
        <v>2.8540000000000002E-3</v>
      </c>
      <c r="D53" s="59">
        <v>95142.5</v>
      </c>
      <c r="E53" s="59">
        <v>271.5</v>
      </c>
      <c r="F53" s="61">
        <v>30.7</v>
      </c>
      <c r="G53" s="3" t="s">
        <v>12</v>
      </c>
      <c r="H53" s="3">
        <v>46</v>
      </c>
      <c r="I53" s="58">
        <v>1.7619999999999999E-3</v>
      </c>
      <c r="J53" s="58">
        <v>1.761E-3</v>
      </c>
      <c r="K53" s="59">
        <v>97188.5</v>
      </c>
      <c r="L53" s="59">
        <v>171.1</v>
      </c>
      <c r="M53" s="61">
        <v>34.840000000000003</v>
      </c>
    </row>
    <row r="54" spans="1:13" x14ac:dyDescent="0.2">
      <c r="A54" s="3">
        <v>47</v>
      </c>
      <c r="B54" s="58">
        <v>3.156E-3</v>
      </c>
      <c r="C54" s="58">
        <v>3.1510000000000002E-3</v>
      </c>
      <c r="D54" s="59">
        <v>94871</v>
      </c>
      <c r="E54" s="59">
        <v>298.89999999999998</v>
      </c>
      <c r="F54" s="61">
        <v>29.78</v>
      </c>
      <c r="G54" s="3" t="s">
        <v>12</v>
      </c>
      <c r="H54" s="3">
        <v>47</v>
      </c>
      <c r="I54" s="58">
        <v>2.392E-3</v>
      </c>
      <c r="J54" s="58">
        <v>2.3890000000000001E-3</v>
      </c>
      <c r="K54" s="59">
        <v>97017.4</v>
      </c>
      <c r="L54" s="59">
        <v>231.8</v>
      </c>
      <c r="M54" s="61">
        <v>33.909999999999997</v>
      </c>
    </row>
    <row r="55" spans="1:13" x14ac:dyDescent="0.2">
      <c r="A55" s="3">
        <v>48</v>
      </c>
      <c r="B55" s="58">
        <v>3.447E-3</v>
      </c>
      <c r="C55" s="58">
        <v>3.441E-3</v>
      </c>
      <c r="D55" s="59">
        <v>94572</v>
      </c>
      <c r="E55" s="59">
        <v>325.5</v>
      </c>
      <c r="F55" s="61">
        <v>28.88</v>
      </c>
      <c r="G55" s="3" t="s">
        <v>12</v>
      </c>
      <c r="H55" s="3">
        <v>48</v>
      </c>
      <c r="I55" s="58">
        <v>2.2420000000000001E-3</v>
      </c>
      <c r="J55" s="58">
        <v>2.2399999999999998E-3</v>
      </c>
      <c r="K55" s="59">
        <v>96785.600000000006</v>
      </c>
      <c r="L55" s="59">
        <v>216.8</v>
      </c>
      <c r="M55" s="61">
        <v>32.99</v>
      </c>
    </row>
    <row r="56" spans="1:13" x14ac:dyDescent="0.2">
      <c r="A56" s="3">
        <v>49</v>
      </c>
      <c r="B56" s="58">
        <v>3.2360000000000002E-3</v>
      </c>
      <c r="C56" s="58">
        <v>3.2299999999999998E-3</v>
      </c>
      <c r="D56" s="59">
        <v>94246.6</v>
      </c>
      <c r="E56" s="59">
        <v>304.5</v>
      </c>
      <c r="F56" s="61">
        <v>27.97</v>
      </c>
      <c r="G56" s="3" t="s">
        <v>12</v>
      </c>
      <c r="H56" s="3">
        <v>49</v>
      </c>
      <c r="I56" s="58">
        <v>2.3400000000000001E-3</v>
      </c>
      <c r="J56" s="58">
        <v>2.3379999999999998E-3</v>
      </c>
      <c r="K56" s="59">
        <v>96568.9</v>
      </c>
      <c r="L56" s="59">
        <v>225.8</v>
      </c>
      <c r="M56" s="61">
        <v>32.06</v>
      </c>
    </row>
    <row r="57" spans="1:13" x14ac:dyDescent="0.2">
      <c r="A57" s="3">
        <v>50</v>
      </c>
      <c r="B57" s="58">
        <v>3.9699999999999996E-3</v>
      </c>
      <c r="C57" s="58">
        <v>3.9620000000000002E-3</v>
      </c>
      <c r="D57" s="59">
        <v>93942.1</v>
      </c>
      <c r="E57" s="59">
        <v>372.2</v>
      </c>
      <c r="F57" s="61">
        <v>27.06</v>
      </c>
      <c r="G57" s="3" t="s">
        <v>12</v>
      </c>
      <c r="H57" s="3">
        <v>50</v>
      </c>
      <c r="I57" s="58">
        <v>2.8519999999999999E-3</v>
      </c>
      <c r="J57" s="58">
        <v>2.8479999999999998E-3</v>
      </c>
      <c r="K57" s="59">
        <v>96343.1</v>
      </c>
      <c r="L57" s="59">
        <v>274.3</v>
      </c>
      <c r="M57" s="61">
        <v>31.13</v>
      </c>
    </row>
    <row r="58" spans="1:13" x14ac:dyDescent="0.2">
      <c r="A58" s="3">
        <v>51</v>
      </c>
      <c r="B58" s="58">
        <v>4.267E-3</v>
      </c>
      <c r="C58" s="58">
        <v>4.2579999999999996E-3</v>
      </c>
      <c r="D58" s="59">
        <v>93569.9</v>
      </c>
      <c r="E58" s="59">
        <v>398.4</v>
      </c>
      <c r="F58" s="61">
        <v>26.17</v>
      </c>
      <c r="G58" s="3" t="s">
        <v>12</v>
      </c>
      <c r="H58" s="3">
        <v>51</v>
      </c>
      <c r="I58" s="58">
        <v>3.16E-3</v>
      </c>
      <c r="J58" s="58">
        <v>3.1549999999999998E-3</v>
      </c>
      <c r="K58" s="59">
        <v>96068.800000000003</v>
      </c>
      <c r="L58" s="59">
        <v>303.10000000000002</v>
      </c>
      <c r="M58" s="61">
        <v>30.22</v>
      </c>
    </row>
    <row r="59" spans="1:13" x14ac:dyDescent="0.2">
      <c r="A59" s="3">
        <v>52</v>
      </c>
      <c r="B59" s="58">
        <v>4.9249999999999997E-3</v>
      </c>
      <c r="C59" s="58">
        <v>4.9129999999999998E-3</v>
      </c>
      <c r="D59" s="59">
        <v>93171.5</v>
      </c>
      <c r="E59" s="59">
        <v>457.7</v>
      </c>
      <c r="F59" s="61">
        <v>25.28</v>
      </c>
      <c r="G59" s="3" t="s">
        <v>12</v>
      </c>
      <c r="H59" s="3">
        <v>52</v>
      </c>
      <c r="I59" s="58">
        <v>3.3990000000000001E-3</v>
      </c>
      <c r="J59" s="58">
        <v>3.3939999999999999E-3</v>
      </c>
      <c r="K59" s="59">
        <v>95765.7</v>
      </c>
      <c r="L59" s="59">
        <v>325</v>
      </c>
      <c r="M59" s="61">
        <v>29.31</v>
      </c>
    </row>
    <row r="60" spans="1:13" x14ac:dyDescent="0.2">
      <c r="A60" s="3">
        <v>53</v>
      </c>
      <c r="B60" s="58">
        <v>5.5909999999999996E-3</v>
      </c>
      <c r="C60" s="58">
        <v>5.5760000000000002E-3</v>
      </c>
      <c r="D60" s="59">
        <v>92713.8</v>
      </c>
      <c r="E60" s="59">
        <v>516.9</v>
      </c>
      <c r="F60" s="61">
        <v>24.4</v>
      </c>
      <c r="G60" s="3" t="s">
        <v>12</v>
      </c>
      <c r="H60" s="3">
        <v>53</v>
      </c>
      <c r="I60" s="58">
        <v>4.1000000000000003E-3</v>
      </c>
      <c r="J60" s="58">
        <v>4.0920000000000002E-3</v>
      </c>
      <c r="K60" s="59">
        <v>95440.7</v>
      </c>
      <c r="L60" s="59">
        <v>390.5</v>
      </c>
      <c r="M60" s="61">
        <v>28.41</v>
      </c>
    </row>
    <row r="61" spans="1:13" x14ac:dyDescent="0.2">
      <c r="A61" s="3">
        <v>54</v>
      </c>
      <c r="B61" s="58">
        <v>6.3819999999999997E-3</v>
      </c>
      <c r="C61" s="58">
        <v>6.3619999999999996E-3</v>
      </c>
      <c r="D61" s="59">
        <v>92196.9</v>
      </c>
      <c r="E61" s="59">
        <v>586.5</v>
      </c>
      <c r="F61" s="61">
        <v>23.54</v>
      </c>
      <c r="G61" s="3" t="s">
        <v>12</v>
      </c>
      <c r="H61" s="3">
        <v>54</v>
      </c>
      <c r="I61" s="58">
        <v>4.0439999999999999E-3</v>
      </c>
      <c r="J61" s="58">
        <v>4.0359999999999997E-3</v>
      </c>
      <c r="K61" s="59">
        <v>95050.2</v>
      </c>
      <c r="L61" s="59">
        <v>383.6</v>
      </c>
      <c r="M61" s="61">
        <v>27.53</v>
      </c>
    </row>
    <row r="62" spans="1:13" x14ac:dyDescent="0.2">
      <c r="A62" s="3">
        <v>55</v>
      </c>
      <c r="B62" s="58">
        <v>7.1199999999999996E-3</v>
      </c>
      <c r="C62" s="58">
        <v>7.0939999999999996E-3</v>
      </c>
      <c r="D62" s="59">
        <v>91610.3</v>
      </c>
      <c r="E62" s="59">
        <v>649.9</v>
      </c>
      <c r="F62" s="61">
        <v>22.68</v>
      </c>
      <c r="G62" s="3" t="s">
        <v>12</v>
      </c>
      <c r="H62" s="3">
        <v>55</v>
      </c>
      <c r="I62" s="58">
        <v>3.846E-3</v>
      </c>
      <c r="J62" s="58">
        <v>3.839E-3</v>
      </c>
      <c r="K62" s="59">
        <v>94666.6</v>
      </c>
      <c r="L62" s="59">
        <v>363.4</v>
      </c>
      <c r="M62" s="61">
        <v>26.64</v>
      </c>
    </row>
    <row r="63" spans="1:13" x14ac:dyDescent="0.2">
      <c r="A63" s="3">
        <v>56</v>
      </c>
      <c r="B63" s="58">
        <v>7.9419999999999994E-3</v>
      </c>
      <c r="C63" s="58">
        <v>7.9109999999999996E-3</v>
      </c>
      <c r="D63" s="59">
        <v>90960.4</v>
      </c>
      <c r="E63" s="59">
        <v>719.5</v>
      </c>
      <c r="F63" s="61">
        <v>21.84</v>
      </c>
      <c r="G63" s="3" t="s">
        <v>12</v>
      </c>
      <c r="H63" s="3">
        <v>56</v>
      </c>
      <c r="I63" s="58">
        <v>4.7010000000000003E-3</v>
      </c>
      <c r="J63" s="58">
        <v>4.6889999999999996E-3</v>
      </c>
      <c r="K63" s="59">
        <v>94303.1</v>
      </c>
      <c r="L63" s="59">
        <v>442.2</v>
      </c>
      <c r="M63" s="61">
        <v>25.74</v>
      </c>
    </row>
    <row r="64" spans="1:13" x14ac:dyDescent="0.2">
      <c r="A64" s="3">
        <v>57</v>
      </c>
      <c r="B64" s="58">
        <v>9.4289999999999999E-3</v>
      </c>
      <c r="C64" s="58">
        <v>9.384E-3</v>
      </c>
      <c r="D64" s="59">
        <v>90240.9</v>
      </c>
      <c r="E64" s="59">
        <v>846.9</v>
      </c>
      <c r="F64" s="61">
        <v>21.01</v>
      </c>
      <c r="G64" s="3" t="s">
        <v>12</v>
      </c>
      <c r="H64" s="3">
        <v>57</v>
      </c>
      <c r="I64" s="58">
        <v>6.1890000000000001E-3</v>
      </c>
      <c r="J64" s="58">
        <v>6.1700000000000001E-3</v>
      </c>
      <c r="K64" s="59">
        <v>93860.9</v>
      </c>
      <c r="L64" s="59">
        <v>579.1</v>
      </c>
      <c r="M64" s="61">
        <v>24.86</v>
      </c>
    </row>
    <row r="65" spans="1:13" x14ac:dyDescent="0.2">
      <c r="A65" s="3">
        <v>58</v>
      </c>
      <c r="B65" s="58">
        <v>1.0832E-2</v>
      </c>
      <c r="C65" s="58">
        <v>1.0774000000000001E-2</v>
      </c>
      <c r="D65" s="59">
        <v>89394</v>
      </c>
      <c r="E65" s="59">
        <v>963.1</v>
      </c>
      <c r="F65" s="61">
        <v>20.21</v>
      </c>
      <c r="G65" s="3" t="s">
        <v>12</v>
      </c>
      <c r="H65" s="3">
        <v>58</v>
      </c>
      <c r="I65" s="58">
        <v>6.2880000000000002E-3</v>
      </c>
      <c r="J65" s="58">
        <v>6.2680000000000001E-3</v>
      </c>
      <c r="K65" s="59">
        <v>93281.8</v>
      </c>
      <c r="L65" s="59">
        <v>584.70000000000005</v>
      </c>
      <c r="M65" s="61">
        <v>24.01</v>
      </c>
    </row>
    <row r="66" spans="1:13" x14ac:dyDescent="0.2">
      <c r="A66" s="3">
        <v>59</v>
      </c>
      <c r="B66" s="58">
        <v>1.1624000000000001E-2</v>
      </c>
      <c r="C66" s="58">
        <v>1.1557E-2</v>
      </c>
      <c r="D66" s="59">
        <v>88430.9</v>
      </c>
      <c r="E66" s="59">
        <v>1022</v>
      </c>
      <c r="F66" s="61">
        <v>19.420000000000002</v>
      </c>
      <c r="G66" s="3" t="s">
        <v>12</v>
      </c>
      <c r="H66" s="3">
        <v>59</v>
      </c>
      <c r="I66" s="58">
        <v>6.9849999999999999E-3</v>
      </c>
      <c r="J66" s="58">
        <v>6.9610000000000002E-3</v>
      </c>
      <c r="K66" s="59">
        <v>92697.1</v>
      </c>
      <c r="L66" s="59">
        <v>645.20000000000005</v>
      </c>
      <c r="M66" s="61">
        <v>23.16</v>
      </c>
    </row>
    <row r="67" spans="1:13" x14ac:dyDescent="0.2">
      <c r="A67" s="3">
        <v>60</v>
      </c>
      <c r="B67" s="58">
        <v>1.1941E-2</v>
      </c>
      <c r="C67" s="58">
        <v>1.187E-2</v>
      </c>
      <c r="D67" s="59">
        <v>87408.9</v>
      </c>
      <c r="E67" s="59">
        <v>1037.5999999999999</v>
      </c>
      <c r="F67" s="61">
        <v>18.64</v>
      </c>
      <c r="G67" s="3" t="s">
        <v>12</v>
      </c>
      <c r="H67" s="3">
        <v>60</v>
      </c>
      <c r="I67" s="58">
        <v>8.1700000000000002E-3</v>
      </c>
      <c r="J67" s="58">
        <v>8.1359999999999991E-3</v>
      </c>
      <c r="K67" s="59">
        <v>92051.9</v>
      </c>
      <c r="L67" s="59">
        <v>749</v>
      </c>
      <c r="M67" s="61">
        <v>22.31</v>
      </c>
    </row>
    <row r="68" spans="1:13" x14ac:dyDescent="0.2">
      <c r="A68" s="3">
        <v>61</v>
      </c>
      <c r="B68" s="58">
        <v>1.3464E-2</v>
      </c>
      <c r="C68" s="58">
        <v>1.3374E-2</v>
      </c>
      <c r="D68" s="59">
        <v>86371.4</v>
      </c>
      <c r="E68" s="59">
        <v>1155.0999999999999</v>
      </c>
      <c r="F68" s="61">
        <v>17.86</v>
      </c>
      <c r="G68" s="3" t="s">
        <v>12</v>
      </c>
      <c r="H68" s="3">
        <v>61</v>
      </c>
      <c r="I68" s="58">
        <v>8.3059999999999991E-3</v>
      </c>
      <c r="J68" s="58">
        <v>8.2719999999999998E-3</v>
      </c>
      <c r="K68" s="59">
        <v>91302.9</v>
      </c>
      <c r="L68" s="59">
        <v>755.2</v>
      </c>
      <c r="M68" s="61">
        <v>21.49</v>
      </c>
    </row>
    <row r="69" spans="1:13" x14ac:dyDescent="0.2">
      <c r="A69" s="3">
        <v>62</v>
      </c>
      <c r="B69" s="58">
        <v>1.4518E-2</v>
      </c>
      <c r="C69" s="58">
        <v>1.4413E-2</v>
      </c>
      <c r="D69" s="59">
        <v>85216.3</v>
      </c>
      <c r="E69" s="59">
        <v>1228.3</v>
      </c>
      <c r="F69" s="61">
        <v>17.09</v>
      </c>
      <c r="G69" s="3" t="s">
        <v>12</v>
      </c>
      <c r="H69" s="3">
        <v>62</v>
      </c>
      <c r="I69" s="58">
        <v>8.9899999999999997E-3</v>
      </c>
      <c r="J69" s="58">
        <v>8.9499999999999996E-3</v>
      </c>
      <c r="K69" s="59">
        <v>90547.7</v>
      </c>
      <c r="L69" s="59">
        <v>810.4</v>
      </c>
      <c r="M69" s="61">
        <v>20.67</v>
      </c>
    </row>
    <row r="70" spans="1:13" x14ac:dyDescent="0.2">
      <c r="A70" s="3">
        <v>63</v>
      </c>
      <c r="B70" s="58">
        <v>1.7385000000000001E-2</v>
      </c>
      <c r="C70" s="58">
        <v>1.7235E-2</v>
      </c>
      <c r="D70" s="59">
        <v>83988</v>
      </c>
      <c r="E70" s="59">
        <v>1447.5</v>
      </c>
      <c r="F70" s="61">
        <v>16.34</v>
      </c>
      <c r="G70" s="3" t="s">
        <v>12</v>
      </c>
      <c r="H70" s="3">
        <v>63</v>
      </c>
      <c r="I70" s="58">
        <v>9.5060000000000006E-3</v>
      </c>
      <c r="J70" s="58">
        <v>9.4610000000000007E-3</v>
      </c>
      <c r="K70" s="59">
        <v>89737.3</v>
      </c>
      <c r="L70" s="59">
        <v>849</v>
      </c>
      <c r="M70" s="61">
        <v>19.850000000000001</v>
      </c>
    </row>
    <row r="71" spans="1:13" x14ac:dyDescent="0.2">
      <c r="A71" s="3">
        <v>64</v>
      </c>
      <c r="B71" s="58">
        <v>1.8294000000000001E-2</v>
      </c>
      <c r="C71" s="58">
        <v>1.8127999999999998E-2</v>
      </c>
      <c r="D71" s="59">
        <v>82540.5</v>
      </c>
      <c r="E71" s="59">
        <v>1496.3</v>
      </c>
      <c r="F71" s="61">
        <v>15.62</v>
      </c>
      <c r="G71" s="3" t="s">
        <v>12</v>
      </c>
      <c r="H71" s="3">
        <v>64</v>
      </c>
      <c r="I71" s="58">
        <v>1.0807000000000001E-2</v>
      </c>
      <c r="J71" s="58">
        <v>1.0749E-2</v>
      </c>
      <c r="K71" s="59">
        <v>88888.3</v>
      </c>
      <c r="L71" s="59">
        <v>955.4</v>
      </c>
      <c r="M71" s="61">
        <v>19.04</v>
      </c>
    </row>
    <row r="72" spans="1:13" x14ac:dyDescent="0.2">
      <c r="A72" s="3">
        <v>65</v>
      </c>
      <c r="B72" s="58">
        <v>2.0739E-2</v>
      </c>
      <c r="C72" s="58">
        <v>2.0525999999999999E-2</v>
      </c>
      <c r="D72" s="59">
        <v>81044.100000000006</v>
      </c>
      <c r="E72" s="59">
        <v>1663.5</v>
      </c>
      <c r="F72" s="61">
        <v>14.89</v>
      </c>
      <c r="G72" s="3" t="s">
        <v>12</v>
      </c>
      <c r="H72" s="3">
        <v>65</v>
      </c>
      <c r="I72" s="58">
        <v>1.2231000000000001E-2</v>
      </c>
      <c r="J72" s="58">
        <v>1.2156999999999999E-2</v>
      </c>
      <c r="K72" s="59">
        <v>87932.9</v>
      </c>
      <c r="L72" s="59">
        <v>1069</v>
      </c>
      <c r="M72" s="61">
        <v>18.239999999999998</v>
      </c>
    </row>
    <row r="73" spans="1:13" x14ac:dyDescent="0.2">
      <c r="A73" s="3">
        <v>66</v>
      </c>
      <c r="B73" s="58">
        <v>2.4348000000000002E-2</v>
      </c>
      <c r="C73" s="58">
        <v>2.4055E-2</v>
      </c>
      <c r="D73" s="59">
        <v>79380.600000000006</v>
      </c>
      <c r="E73" s="59">
        <v>1909.5</v>
      </c>
      <c r="F73" s="61">
        <v>14.2</v>
      </c>
      <c r="G73" s="3" t="s">
        <v>12</v>
      </c>
      <c r="H73" s="3">
        <v>66</v>
      </c>
      <c r="I73" s="58">
        <v>1.3127E-2</v>
      </c>
      <c r="J73" s="58">
        <v>1.3041000000000001E-2</v>
      </c>
      <c r="K73" s="59">
        <v>86863.9</v>
      </c>
      <c r="L73" s="59">
        <v>1132.8</v>
      </c>
      <c r="M73" s="61">
        <v>17.45</v>
      </c>
    </row>
    <row r="74" spans="1:13" x14ac:dyDescent="0.2">
      <c r="A74" s="3">
        <v>67</v>
      </c>
      <c r="B74" s="58">
        <v>2.6595000000000001E-2</v>
      </c>
      <c r="C74" s="58">
        <v>2.6245999999999998E-2</v>
      </c>
      <c r="D74" s="59">
        <v>77471.100000000006</v>
      </c>
      <c r="E74" s="59">
        <v>2033.3</v>
      </c>
      <c r="F74" s="61">
        <v>13.53</v>
      </c>
      <c r="G74" s="3" t="s">
        <v>12</v>
      </c>
      <c r="H74" s="3">
        <v>67</v>
      </c>
      <c r="I74" s="58">
        <v>1.7181999999999999E-2</v>
      </c>
      <c r="J74" s="58">
        <v>1.7035999999999999E-2</v>
      </c>
      <c r="K74" s="59">
        <v>85731.1</v>
      </c>
      <c r="L74" s="59">
        <v>1460.5</v>
      </c>
      <c r="M74" s="61">
        <v>16.68</v>
      </c>
    </row>
    <row r="75" spans="1:13" x14ac:dyDescent="0.2">
      <c r="A75" s="3">
        <v>68</v>
      </c>
      <c r="B75" s="58">
        <v>2.9803E-2</v>
      </c>
      <c r="C75" s="58">
        <v>2.9364999999999999E-2</v>
      </c>
      <c r="D75" s="59">
        <v>75437.899999999994</v>
      </c>
      <c r="E75" s="59">
        <v>2215.1999999999998</v>
      </c>
      <c r="F75" s="61">
        <v>12.88</v>
      </c>
      <c r="G75" s="3" t="s">
        <v>12</v>
      </c>
      <c r="H75" s="3">
        <v>68</v>
      </c>
      <c r="I75" s="58">
        <v>1.7815999999999999E-2</v>
      </c>
      <c r="J75" s="58">
        <v>1.7658E-2</v>
      </c>
      <c r="K75" s="59">
        <v>84270.6</v>
      </c>
      <c r="L75" s="59">
        <v>1488.1</v>
      </c>
      <c r="M75" s="61">
        <v>15.96</v>
      </c>
    </row>
    <row r="76" spans="1:13" x14ac:dyDescent="0.2">
      <c r="A76" s="3">
        <v>69</v>
      </c>
      <c r="B76" s="58">
        <v>3.2455999999999999E-2</v>
      </c>
      <c r="C76" s="58">
        <v>3.1937E-2</v>
      </c>
      <c r="D76" s="59">
        <v>73222.600000000006</v>
      </c>
      <c r="E76" s="59">
        <v>2338.5</v>
      </c>
      <c r="F76" s="61">
        <v>12.26</v>
      </c>
      <c r="G76" s="3" t="s">
        <v>12</v>
      </c>
      <c r="H76" s="3">
        <v>69</v>
      </c>
      <c r="I76" s="58">
        <v>1.8376E-2</v>
      </c>
      <c r="J76" s="58">
        <v>1.8208999999999999E-2</v>
      </c>
      <c r="K76" s="59">
        <v>82782.5</v>
      </c>
      <c r="L76" s="59">
        <v>1507.4</v>
      </c>
      <c r="M76" s="61">
        <v>15.24</v>
      </c>
    </row>
    <row r="77" spans="1:13" x14ac:dyDescent="0.2">
      <c r="A77" s="3">
        <v>70</v>
      </c>
      <c r="B77" s="58">
        <v>3.6956999999999997E-2</v>
      </c>
      <c r="C77" s="58">
        <v>3.6285999999999999E-2</v>
      </c>
      <c r="D77" s="59">
        <v>70884.100000000006</v>
      </c>
      <c r="E77" s="59">
        <v>2572.1</v>
      </c>
      <c r="F77" s="61">
        <v>11.65</v>
      </c>
      <c r="G77" s="3" t="s">
        <v>12</v>
      </c>
      <c r="H77" s="3">
        <v>70</v>
      </c>
      <c r="I77" s="58">
        <v>2.2048999999999999E-2</v>
      </c>
      <c r="J77" s="58">
        <v>2.1808999999999999E-2</v>
      </c>
      <c r="K77" s="59">
        <v>81275.100000000006</v>
      </c>
      <c r="L77" s="59">
        <v>1772.5</v>
      </c>
      <c r="M77" s="61">
        <v>14.51</v>
      </c>
    </row>
    <row r="78" spans="1:13" x14ac:dyDescent="0.2">
      <c r="A78" s="3">
        <v>71</v>
      </c>
      <c r="B78" s="58">
        <v>4.1825000000000001E-2</v>
      </c>
      <c r="C78" s="58">
        <v>4.0967999999999997E-2</v>
      </c>
      <c r="D78" s="59">
        <v>68312</v>
      </c>
      <c r="E78" s="59">
        <v>2798.6</v>
      </c>
      <c r="F78" s="61">
        <v>11.07</v>
      </c>
      <c r="G78" s="3" t="s">
        <v>12</v>
      </c>
      <c r="H78" s="3">
        <v>71</v>
      </c>
      <c r="I78" s="58">
        <v>2.3286999999999999E-2</v>
      </c>
      <c r="J78" s="58">
        <v>2.3019000000000001E-2</v>
      </c>
      <c r="K78" s="59">
        <v>79502.600000000006</v>
      </c>
      <c r="L78" s="59">
        <v>1830.1</v>
      </c>
      <c r="M78" s="61">
        <v>13.82</v>
      </c>
    </row>
    <row r="79" spans="1:13" x14ac:dyDescent="0.2">
      <c r="A79" s="3">
        <v>72</v>
      </c>
      <c r="B79" s="58">
        <v>4.4774000000000001E-2</v>
      </c>
      <c r="C79" s="58">
        <v>4.3794E-2</v>
      </c>
      <c r="D79" s="59">
        <v>65513.4</v>
      </c>
      <c r="E79" s="59">
        <v>2869.1</v>
      </c>
      <c r="F79" s="61">
        <v>10.52</v>
      </c>
      <c r="G79" s="3" t="s">
        <v>12</v>
      </c>
      <c r="H79" s="3">
        <v>72</v>
      </c>
      <c r="I79" s="58">
        <v>2.7324999999999999E-2</v>
      </c>
      <c r="J79" s="58">
        <v>2.6956000000000001E-2</v>
      </c>
      <c r="K79" s="59">
        <v>77672.600000000006</v>
      </c>
      <c r="L79" s="59">
        <v>2093.8000000000002</v>
      </c>
      <c r="M79" s="61">
        <v>13.14</v>
      </c>
    </row>
    <row r="80" spans="1:13" x14ac:dyDescent="0.2">
      <c r="A80" s="3">
        <v>73</v>
      </c>
      <c r="B80" s="58">
        <v>4.9986000000000003E-2</v>
      </c>
      <c r="C80" s="58">
        <v>4.8766999999999998E-2</v>
      </c>
      <c r="D80" s="59">
        <v>62644.3</v>
      </c>
      <c r="E80" s="59">
        <v>3055</v>
      </c>
      <c r="F80" s="61">
        <v>9.98</v>
      </c>
      <c r="G80" s="3" t="s">
        <v>12</v>
      </c>
      <c r="H80" s="3">
        <v>73</v>
      </c>
      <c r="I80" s="58">
        <v>2.9978999999999999E-2</v>
      </c>
      <c r="J80" s="58">
        <v>2.9536E-2</v>
      </c>
      <c r="K80" s="59">
        <v>75578.8</v>
      </c>
      <c r="L80" s="59">
        <v>2232.3000000000002</v>
      </c>
      <c r="M80" s="61">
        <v>12.49</v>
      </c>
    </row>
    <row r="81" spans="1:13" x14ac:dyDescent="0.2">
      <c r="A81" s="3">
        <v>74</v>
      </c>
      <c r="B81" s="58">
        <v>5.4672999999999999E-2</v>
      </c>
      <c r="C81" s="58">
        <v>5.3218000000000001E-2</v>
      </c>
      <c r="D81" s="59">
        <v>59589.3</v>
      </c>
      <c r="E81" s="59">
        <v>3171.2</v>
      </c>
      <c r="F81" s="61">
        <v>9.4600000000000009</v>
      </c>
      <c r="G81" s="3" t="s">
        <v>12</v>
      </c>
      <c r="H81" s="3">
        <v>74</v>
      </c>
      <c r="I81" s="58">
        <v>3.3570000000000003E-2</v>
      </c>
      <c r="J81" s="58">
        <v>3.3015000000000003E-2</v>
      </c>
      <c r="K81" s="59">
        <v>73346.5</v>
      </c>
      <c r="L81" s="59">
        <v>2421.6</v>
      </c>
      <c r="M81" s="61">
        <v>11.85</v>
      </c>
    </row>
    <row r="82" spans="1:13" x14ac:dyDescent="0.2">
      <c r="A82" s="3">
        <v>75</v>
      </c>
      <c r="B82" s="58">
        <v>5.7415000000000001E-2</v>
      </c>
      <c r="C82" s="58">
        <v>5.5812E-2</v>
      </c>
      <c r="D82" s="59">
        <v>56418.1</v>
      </c>
      <c r="E82" s="59">
        <v>3148.8</v>
      </c>
      <c r="F82" s="61">
        <v>8.9700000000000006</v>
      </c>
      <c r="G82" s="3" t="s">
        <v>12</v>
      </c>
      <c r="H82" s="3">
        <v>75</v>
      </c>
      <c r="I82" s="58">
        <v>3.4662999999999999E-2</v>
      </c>
      <c r="J82" s="58">
        <v>3.4071999999999998E-2</v>
      </c>
      <c r="K82" s="59">
        <v>70924.899999999994</v>
      </c>
      <c r="L82" s="59">
        <v>2416.6</v>
      </c>
      <c r="M82" s="61">
        <v>11.24</v>
      </c>
    </row>
    <row r="83" spans="1:13" x14ac:dyDescent="0.2">
      <c r="A83" s="3">
        <v>76</v>
      </c>
      <c r="B83" s="58">
        <v>6.2428999999999998E-2</v>
      </c>
      <c r="C83" s="58">
        <v>6.0539000000000003E-2</v>
      </c>
      <c r="D83" s="59">
        <v>53269.3</v>
      </c>
      <c r="E83" s="59">
        <v>3224.9</v>
      </c>
      <c r="F83" s="61">
        <v>8.4700000000000006</v>
      </c>
      <c r="G83" s="3" t="s">
        <v>12</v>
      </c>
      <c r="H83" s="3">
        <v>76</v>
      </c>
      <c r="I83" s="58">
        <v>4.0994000000000003E-2</v>
      </c>
      <c r="J83" s="58">
        <v>4.0170999999999998E-2</v>
      </c>
      <c r="K83" s="59">
        <v>68508.399999999994</v>
      </c>
      <c r="L83" s="59">
        <v>2752.1</v>
      </c>
      <c r="M83" s="61">
        <v>10.62</v>
      </c>
    </row>
    <row r="84" spans="1:13" x14ac:dyDescent="0.2">
      <c r="A84" s="3">
        <v>77</v>
      </c>
      <c r="B84" s="58">
        <v>7.0798E-2</v>
      </c>
      <c r="C84" s="58">
        <v>6.8377999999999994E-2</v>
      </c>
      <c r="D84" s="59">
        <v>50044.4</v>
      </c>
      <c r="E84" s="59">
        <v>3421.9</v>
      </c>
      <c r="F84" s="61">
        <v>7.98</v>
      </c>
      <c r="G84" s="3" t="s">
        <v>12</v>
      </c>
      <c r="H84" s="3">
        <v>77</v>
      </c>
      <c r="I84" s="58">
        <v>4.2146999999999997E-2</v>
      </c>
      <c r="J84" s="58">
        <v>4.1277000000000001E-2</v>
      </c>
      <c r="K84" s="59">
        <v>65756.3</v>
      </c>
      <c r="L84" s="59">
        <v>2714.2</v>
      </c>
      <c r="M84" s="61">
        <v>10.039999999999999</v>
      </c>
    </row>
    <row r="85" spans="1:13" x14ac:dyDescent="0.2">
      <c r="A85" s="3">
        <v>78</v>
      </c>
      <c r="B85" s="58">
        <v>7.5025999999999995E-2</v>
      </c>
      <c r="C85" s="58">
        <v>7.2314000000000003E-2</v>
      </c>
      <c r="D85" s="59">
        <v>46622.5</v>
      </c>
      <c r="E85" s="59">
        <v>3371.4</v>
      </c>
      <c r="F85" s="61">
        <v>7.53</v>
      </c>
      <c r="G85" s="3" t="s">
        <v>12</v>
      </c>
      <c r="H85" s="3">
        <v>78</v>
      </c>
      <c r="I85" s="58">
        <v>4.6669000000000002E-2</v>
      </c>
      <c r="J85" s="58">
        <v>4.5605E-2</v>
      </c>
      <c r="K85" s="59">
        <v>63042.1</v>
      </c>
      <c r="L85" s="59">
        <v>2875</v>
      </c>
      <c r="M85" s="61">
        <v>9.4499999999999993</v>
      </c>
    </row>
    <row r="86" spans="1:13" x14ac:dyDescent="0.2">
      <c r="A86" s="3">
        <v>79</v>
      </c>
      <c r="B86" s="58">
        <v>8.3824999999999997E-2</v>
      </c>
      <c r="C86" s="58">
        <v>8.0452999999999997E-2</v>
      </c>
      <c r="D86" s="59">
        <v>43251</v>
      </c>
      <c r="E86" s="59">
        <v>3479.7</v>
      </c>
      <c r="F86" s="61">
        <v>7.08</v>
      </c>
      <c r="G86" s="3" t="s">
        <v>12</v>
      </c>
      <c r="H86" s="3">
        <v>79</v>
      </c>
      <c r="I86" s="58">
        <v>5.2972999999999999E-2</v>
      </c>
      <c r="J86" s="58">
        <v>5.1607E-2</v>
      </c>
      <c r="K86" s="59">
        <v>60167.1</v>
      </c>
      <c r="L86" s="59">
        <v>3105</v>
      </c>
      <c r="M86" s="61">
        <v>8.8800000000000008</v>
      </c>
    </row>
    <row r="87" spans="1:13" x14ac:dyDescent="0.2">
      <c r="A87" s="3">
        <v>80</v>
      </c>
      <c r="B87" s="58">
        <v>9.0985999999999997E-2</v>
      </c>
      <c r="C87" s="58">
        <v>8.7026999999999993E-2</v>
      </c>
      <c r="D87" s="59">
        <v>39771.4</v>
      </c>
      <c r="E87" s="59">
        <v>3461.2</v>
      </c>
      <c r="F87" s="61">
        <v>6.65</v>
      </c>
      <c r="G87" s="3" t="s">
        <v>12</v>
      </c>
      <c r="H87" s="3">
        <v>80</v>
      </c>
      <c r="I87" s="58">
        <v>5.9242000000000003E-2</v>
      </c>
      <c r="J87" s="58">
        <v>5.7536999999999998E-2</v>
      </c>
      <c r="K87" s="59">
        <v>57062.1</v>
      </c>
      <c r="L87" s="59">
        <v>3283.2</v>
      </c>
      <c r="M87" s="61">
        <v>8.34</v>
      </c>
    </row>
    <row r="88" spans="1:13" x14ac:dyDescent="0.2">
      <c r="A88" s="3">
        <v>81</v>
      </c>
      <c r="B88" s="58">
        <v>0.102037</v>
      </c>
      <c r="C88" s="58">
        <v>9.7084000000000004E-2</v>
      </c>
      <c r="D88" s="59">
        <v>36310.199999999997</v>
      </c>
      <c r="E88" s="59">
        <v>3525.1</v>
      </c>
      <c r="F88" s="61">
        <v>6.24</v>
      </c>
      <c r="G88" s="3" t="s">
        <v>12</v>
      </c>
      <c r="H88" s="3">
        <v>81</v>
      </c>
      <c r="I88" s="58">
        <v>6.4204999999999998E-2</v>
      </c>
      <c r="J88" s="58">
        <v>6.2207999999999999E-2</v>
      </c>
      <c r="K88" s="59">
        <v>53778.8</v>
      </c>
      <c r="L88" s="59">
        <v>3345.5</v>
      </c>
      <c r="M88" s="61">
        <v>7.81</v>
      </c>
    </row>
    <row r="89" spans="1:13" x14ac:dyDescent="0.2">
      <c r="A89" s="3">
        <v>82</v>
      </c>
      <c r="B89" s="58">
        <v>0.11414100000000001</v>
      </c>
      <c r="C89" s="58">
        <v>0.10797900000000001</v>
      </c>
      <c r="D89" s="59">
        <v>32785.1</v>
      </c>
      <c r="E89" s="59">
        <v>3540.1</v>
      </c>
      <c r="F89" s="61">
        <v>5.86</v>
      </c>
      <c r="G89" s="3" t="s">
        <v>12</v>
      </c>
      <c r="H89" s="3">
        <v>82</v>
      </c>
      <c r="I89" s="58">
        <v>7.5384000000000007E-2</v>
      </c>
      <c r="J89" s="58">
        <v>7.2646000000000002E-2</v>
      </c>
      <c r="K89" s="59">
        <v>50433.4</v>
      </c>
      <c r="L89" s="59">
        <v>3663.8</v>
      </c>
      <c r="M89" s="61">
        <v>7.3</v>
      </c>
    </row>
    <row r="90" spans="1:13" x14ac:dyDescent="0.2">
      <c r="A90" s="3">
        <v>83</v>
      </c>
      <c r="B90" s="58">
        <v>0.12774199999999999</v>
      </c>
      <c r="C90" s="58">
        <v>0.120073</v>
      </c>
      <c r="D90" s="59">
        <v>29245</v>
      </c>
      <c r="E90" s="59">
        <v>3511.5</v>
      </c>
      <c r="F90" s="61">
        <v>5.51</v>
      </c>
      <c r="G90" s="3" t="s">
        <v>12</v>
      </c>
      <c r="H90" s="3">
        <v>83</v>
      </c>
      <c r="I90" s="58">
        <v>8.2597000000000004E-2</v>
      </c>
      <c r="J90" s="58">
        <v>7.9322000000000004E-2</v>
      </c>
      <c r="K90" s="59">
        <v>46769.599999999999</v>
      </c>
      <c r="L90" s="59">
        <v>3709.8</v>
      </c>
      <c r="M90" s="61">
        <v>6.83</v>
      </c>
    </row>
    <row r="91" spans="1:13" x14ac:dyDescent="0.2">
      <c r="A91" s="3">
        <v>84</v>
      </c>
      <c r="B91" s="58">
        <v>0.14103499999999999</v>
      </c>
      <c r="C91" s="58">
        <v>0.131745</v>
      </c>
      <c r="D91" s="59">
        <v>25733.5</v>
      </c>
      <c r="E91" s="59">
        <v>3390.2</v>
      </c>
      <c r="F91" s="61">
        <v>5.19</v>
      </c>
      <c r="G91" s="3" t="s">
        <v>12</v>
      </c>
      <c r="H91" s="3">
        <v>84</v>
      </c>
      <c r="I91" s="58">
        <v>9.5282000000000006E-2</v>
      </c>
      <c r="J91" s="58">
        <v>9.0949000000000002E-2</v>
      </c>
      <c r="K91" s="59">
        <v>43059.8</v>
      </c>
      <c r="L91" s="59">
        <v>3916.2</v>
      </c>
      <c r="M91" s="61">
        <v>6.38</v>
      </c>
    </row>
    <row r="92" spans="1:13" x14ac:dyDescent="0.2">
      <c r="A92" s="3">
        <v>85</v>
      </c>
      <c r="B92" s="58">
        <v>0.14555100000000001</v>
      </c>
      <c r="C92" s="58">
        <v>0.13567699999999999</v>
      </c>
      <c r="D92" s="59">
        <v>22343.200000000001</v>
      </c>
      <c r="E92" s="59">
        <v>3031.5</v>
      </c>
      <c r="F92" s="61">
        <v>4.9000000000000004</v>
      </c>
      <c r="G92" s="3" t="s">
        <v>12</v>
      </c>
      <c r="H92" s="3">
        <v>85</v>
      </c>
      <c r="I92" s="58">
        <v>0.103829</v>
      </c>
      <c r="J92" s="58">
        <v>9.8704E-2</v>
      </c>
      <c r="K92" s="59">
        <v>39143.5</v>
      </c>
      <c r="L92" s="59">
        <v>3863.6</v>
      </c>
      <c r="M92" s="61">
        <v>5.97</v>
      </c>
    </row>
    <row r="93" spans="1:13" x14ac:dyDescent="0.2">
      <c r="A93" s="3">
        <v>86</v>
      </c>
      <c r="B93" s="58">
        <v>0.163354</v>
      </c>
      <c r="C93" s="58">
        <v>0.15101899999999999</v>
      </c>
      <c r="D93" s="59">
        <v>19311.8</v>
      </c>
      <c r="E93" s="59">
        <v>2916.4</v>
      </c>
      <c r="F93" s="61">
        <v>4.59</v>
      </c>
      <c r="G93" s="3" t="s">
        <v>12</v>
      </c>
      <c r="H93" s="3">
        <v>86</v>
      </c>
      <c r="I93" s="58">
        <v>0.114644</v>
      </c>
      <c r="J93" s="58">
        <v>0.108429</v>
      </c>
      <c r="K93" s="59">
        <v>35279.9</v>
      </c>
      <c r="L93" s="59">
        <v>3825.4</v>
      </c>
      <c r="M93" s="61">
        <v>5.56</v>
      </c>
    </row>
    <row r="94" spans="1:13" x14ac:dyDescent="0.2">
      <c r="A94" s="3">
        <v>87</v>
      </c>
      <c r="B94" s="58">
        <v>0.17346600000000001</v>
      </c>
      <c r="C94" s="58">
        <v>0.15962200000000001</v>
      </c>
      <c r="D94" s="59">
        <v>16395.3</v>
      </c>
      <c r="E94" s="59">
        <v>2617</v>
      </c>
      <c r="F94" s="61">
        <v>4.32</v>
      </c>
      <c r="G94" s="3" t="s">
        <v>12</v>
      </c>
      <c r="H94" s="3">
        <v>87</v>
      </c>
      <c r="I94" s="58">
        <v>0.129195</v>
      </c>
      <c r="J94" s="58">
        <v>0.12135600000000001</v>
      </c>
      <c r="K94" s="59">
        <v>31454.5</v>
      </c>
      <c r="L94" s="59">
        <v>3817.2</v>
      </c>
      <c r="M94" s="61">
        <v>5.18</v>
      </c>
    </row>
    <row r="95" spans="1:13" x14ac:dyDescent="0.2">
      <c r="A95" s="3">
        <v>88</v>
      </c>
      <c r="B95" s="58">
        <v>0.188835</v>
      </c>
      <c r="C95" s="58">
        <v>0.172544</v>
      </c>
      <c r="D95" s="59">
        <v>13778.3</v>
      </c>
      <c r="E95" s="59">
        <v>2377.4</v>
      </c>
      <c r="F95" s="61">
        <v>4.04</v>
      </c>
      <c r="G95" s="3" t="s">
        <v>12</v>
      </c>
      <c r="H95" s="3">
        <v>88</v>
      </c>
      <c r="I95" s="58">
        <v>0.14225099999999999</v>
      </c>
      <c r="J95" s="58">
        <v>0.13280600000000001</v>
      </c>
      <c r="K95" s="59">
        <v>27637.4</v>
      </c>
      <c r="L95" s="59">
        <v>3670.4</v>
      </c>
      <c r="M95" s="61">
        <v>4.83</v>
      </c>
    </row>
    <row r="96" spans="1:13" x14ac:dyDescent="0.2">
      <c r="A96" s="3">
        <v>89</v>
      </c>
      <c r="B96" s="58">
        <v>0.210894</v>
      </c>
      <c r="C96" s="58">
        <v>0.190777</v>
      </c>
      <c r="D96" s="59">
        <v>11400.9</v>
      </c>
      <c r="E96" s="59">
        <v>2175</v>
      </c>
      <c r="F96" s="61">
        <v>3.78</v>
      </c>
      <c r="G96" s="3" t="s">
        <v>12</v>
      </c>
      <c r="H96" s="3">
        <v>89</v>
      </c>
      <c r="I96" s="58">
        <v>0.16118099999999999</v>
      </c>
      <c r="J96" s="58">
        <v>0.14915999999999999</v>
      </c>
      <c r="K96" s="59">
        <v>23967</v>
      </c>
      <c r="L96" s="59">
        <v>3574.9</v>
      </c>
      <c r="M96" s="61">
        <v>4.49</v>
      </c>
    </row>
    <row r="97" spans="1:13" x14ac:dyDescent="0.2">
      <c r="A97" s="3">
        <v>90</v>
      </c>
      <c r="B97" s="58">
        <v>0.219585</v>
      </c>
      <c r="C97" s="58">
        <v>0.19786200000000001</v>
      </c>
      <c r="D97" s="59">
        <v>9225.9</v>
      </c>
      <c r="E97" s="59">
        <v>1825.4</v>
      </c>
      <c r="F97" s="61">
        <v>3.56</v>
      </c>
      <c r="G97" s="3" t="s">
        <v>12</v>
      </c>
      <c r="H97" s="3">
        <v>90</v>
      </c>
      <c r="I97" s="58">
        <v>0.16910900000000001</v>
      </c>
      <c r="J97" s="58">
        <v>0.15592500000000001</v>
      </c>
      <c r="K97" s="59">
        <v>20392</v>
      </c>
      <c r="L97" s="59">
        <v>3179.6</v>
      </c>
      <c r="M97" s="61">
        <v>4.1900000000000004</v>
      </c>
    </row>
    <row r="98" spans="1:13" x14ac:dyDescent="0.2">
      <c r="A98" s="3">
        <v>91</v>
      </c>
      <c r="B98" s="58">
        <v>0.24731600000000001</v>
      </c>
      <c r="C98" s="58">
        <v>0.22009899999999999</v>
      </c>
      <c r="D98" s="59">
        <v>7400.4</v>
      </c>
      <c r="E98" s="59">
        <v>1628.8</v>
      </c>
      <c r="F98" s="61">
        <v>3.31</v>
      </c>
      <c r="G98" s="3" t="s">
        <v>12</v>
      </c>
      <c r="H98" s="3">
        <v>91</v>
      </c>
      <c r="I98" s="58">
        <v>0.19305600000000001</v>
      </c>
      <c r="J98" s="58">
        <v>0.176061</v>
      </c>
      <c r="K98" s="59">
        <v>17212.400000000001</v>
      </c>
      <c r="L98" s="59">
        <v>3030.4</v>
      </c>
      <c r="M98" s="61">
        <v>3.87</v>
      </c>
    </row>
    <row r="99" spans="1:13" x14ac:dyDescent="0.2">
      <c r="A99" s="3">
        <v>92</v>
      </c>
      <c r="B99" s="58">
        <v>0.27395700000000001</v>
      </c>
      <c r="C99" s="58">
        <v>0.240952</v>
      </c>
      <c r="D99" s="59">
        <v>5771.6</v>
      </c>
      <c r="E99" s="59">
        <v>1390.7</v>
      </c>
      <c r="F99" s="61">
        <v>3.11</v>
      </c>
      <c r="G99" s="3" t="s">
        <v>12</v>
      </c>
      <c r="H99" s="3">
        <v>92</v>
      </c>
      <c r="I99" s="58">
        <v>0.21745100000000001</v>
      </c>
      <c r="J99" s="58">
        <v>0.196127</v>
      </c>
      <c r="K99" s="59">
        <v>14182</v>
      </c>
      <c r="L99" s="59">
        <v>2781.5</v>
      </c>
      <c r="M99" s="61">
        <v>3.59</v>
      </c>
    </row>
    <row r="100" spans="1:13" x14ac:dyDescent="0.2">
      <c r="A100" s="3">
        <v>93</v>
      </c>
      <c r="B100" s="58">
        <v>0.29065200000000002</v>
      </c>
      <c r="C100" s="58">
        <v>0.253772</v>
      </c>
      <c r="D100" s="59">
        <v>4380.8999999999996</v>
      </c>
      <c r="E100" s="59">
        <v>1111.8</v>
      </c>
      <c r="F100" s="61">
        <v>2.93</v>
      </c>
      <c r="G100" s="3" t="s">
        <v>12</v>
      </c>
      <c r="H100" s="3">
        <v>93</v>
      </c>
      <c r="I100" s="58">
        <v>0.25142199999999998</v>
      </c>
      <c r="J100" s="58">
        <v>0.22334499999999999</v>
      </c>
      <c r="K100" s="59">
        <v>11400.5</v>
      </c>
      <c r="L100" s="59">
        <v>2546.1999999999998</v>
      </c>
      <c r="M100" s="61">
        <v>3.34</v>
      </c>
    </row>
    <row r="101" spans="1:13" x14ac:dyDescent="0.2">
      <c r="A101" s="3">
        <v>94</v>
      </c>
      <c r="B101" s="58">
        <v>0.27904299999999999</v>
      </c>
      <c r="C101" s="58">
        <v>0.24487800000000001</v>
      </c>
      <c r="D101" s="59">
        <v>3269.2</v>
      </c>
      <c r="E101" s="59">
        <v>800.5</v>
      </c>
      <c r="F101" s="61">
        <v>2.76</v>
      </c>
      <c r="G101" s="3" t="s">
        <v>12</v>
      </c>
      <c r="H101" s="3">
        <v>94</v>
      </c>
      <c r="I101" s="58">
        <v>0.26508799999999999</v>
      </c>
      <c r="J101" s="58">
        <v>0.234065</v>
      </c>
      <c r="K101" s="59">
        <v>8854.2999999999993</v>
      </c>
      <c r="L101" s="59">
        <v>2072.5</v>
      </c>
      <c r="M101" s="61">
        <v>3.16</v>
      </c>
    </row>
    <row r="102" spans="1:13" x14ac:dyDescent="0.2">
      <c r="A102" s="3">
        <v>95</v>
      </c>
      <c r="B102" s="58">
        <v>0.341667</v>
      </c>
      <c r="C102" s="58">
        <v>0.29181499999999999</v>
      </c>
      <c r="D102" s="59">
        <v>2468.6</v>
      </c>
      <c r="E102" s="59">
        <v>720.4</v>
      </c>
      <c r="F102" s="61">
        <v>2.4900000000000002</v>
      </c>
      <c r="G102" s="3" t="s">
        <v>12</v>
      </c>
      <c r="H102" s="3">
        <v>95</v>
      </c>
      <c r="I102" s="58">
        <v>0.26875500000000002</v>
      </c>
      <c r="J102" s="58">
        <v>0.23691799999999999</v>
      </c>
      <c r="K102" s="59">
        <v>6781.8</v>
      </c>
      <c r="L102" s="59">
        <v>1606.7</v>
      </c>
      <c r="M102" s="61">
        <v>2.98</v>
      </c>
    </row>
    <row r="103" spans="1:13" x14ac:dyDescent="0.2">
      <c r="A103" s="3">
        <v>96</v>
      </c>
      <c r="B103" s="58">
        <v>0.43715799999999999</v>
      </c>
      <c r="C103" s="58">
        <v>0.35874400000000001</v>
      </c>
      <c r="D103" s="59">
        <v>1748.2</v>
      </c>
      <c r="E103" s="59">
        <v>627.20000000000005</v>
      </c>
      <c r="F103" s="61">
        <v>2.3199999999999998</v>
      </c>
      <c r="G103" s="3" t="s">
        <v>12</v>
      </c>
      <c r="H103" s="3">
        <v>96</v>
      </c>
      <c r="I103" s="58">
        <v>0.30445699999999998</v>
      </c>
      <c r="J103" s="58">
        <v>0.264233</v>
      </c>
      <c r="K103" s="59">
        <v>5175.1000000000004</v>
      </c>
      <c r="L103" s="59">
        <v>1367.4</v>
      </c>
      <c r="M103" s="61">
        <v>2.74</v>
      </c>
    </row>
    <row r="104" spans="1:13" x14ac:dyDescent="0.2">
      <c r="A104" s="3">
        <v>97</v>
      </c>
      <c r="B104" s="58">
        <v>0.38709700000000002</v>
      </c>
      <c r="C104" s="58">
        <v>0.324324</v>
      </c>
      <c r="D104" s="59">
        <v>1121.0999999999999</v>
      </c>
      <c r="E104" s="59">
        <v>363.6</v>
      </c>
      <c r="F104" s="61">
        <v>2.33</v>
      </c>
      <c r="G104" s="3" t="s">
        <v>12</v>
      </c>
      <c r="H104" s="3">
        <v>97</v>
      </c>
      <c r="I104" s="58">
        <v>0.34037699999999999</v>
      </c>
      <c r="J104" s="58">
        <v>0.29087400000000002</v>
      </c>
      <c r="K104" s="59">
        <v>3807.6</v>
      </c>
      <c r="L104" s="59">
        <v>1107.5</v>
      </c>
      <c r="M104" s="61">
        <v>2.5499999999999998</v>
      </c>
    </row>
    <row r="105" spans="1:13" x14ac:dyDescent="0.2">
      <c r="A105" s="3">
        <v>98</v>
      </c>
      <c r="B105" s="58">
        <v>0.40740700000000002</v>
      </c>
      <c r="C105" s="58">
        <v>0.33846199999999999</v>
      </c>
      <c r="D105" s="59">
        <v>757.5</v>
      </c>
      <c r="E105" s="59">
        <v>256.39999999999998</v>
      </c>
      <c r="F105" s="61">
        <v>2.21</v>
      </c>
      <c r="G105" s="3" t="s">
        <v>12</v>
      </c>
      <c r="H105" s="3">
        <v>98</v>
      </c>
      <c r="I105" s="58">
        <v>0.375</v>
      </c>
      <c r="J105" s="58">
        <v>0.31578899999999999</v>
      </c>
      <c r="K105" s="59">
        <v>2700.1</v>
      </c>
      <c r="L105" s="59">
        <v>852.7</v>
      </c>
      <c r="M105" s="61">
        <v>2.39</v>
      </c>
    </row>
    <row r="106" spans="1:13" x14ac:dyDescent="0.2">
      <c r="A106" s="3">
        <v>99</v>
      </c>
      <c r="B106" s="58">
        <v>0.46052599999999999</v>
      </c>
      <c r="C106" s="58">
        <v>0.374332</v>
      </c>
      <c r="D106" s="59">
        <v>501.1</v>
      </c>
      <c r="E106" s="59">
        <v>187.6</v>
      </c>
      <c r="F106" s="61">
        <v>2.09</v>
      </c>
      <c r="G106" s="3" t="s">
        <v>12</v>
      </c>
      <c r="H106" s="3">
        <v>99</v>
      </c>
      <c r="I106" s="58">
        <v>0.39137899999999998</v>
      </c>
      <c r="J106" s="58">
        <v>0.32732499999999998</v>
      </c>
      <c r="K106" s="59">
        <v>1847.4</v>
      </c>
      <c r="L106" s="59">
        <v>604.70000000000005</v>
      </c>
      <c r="M106" s="61">
        <v>2.27</v>
      </c>
    </row>
    <row r="107" spans="1:13" x14ac:dyDescent="0.2">
      <c r="A107" s="3">
        <v>100</v>
      </c>
      <c r="B107" s="3">
        <v>0.51162799999999997</v>
      </c>
      <c r="C107" s="3">
        <v>0.40740700000000002</v>
      </c>
      <c r="D107" s="3">
        <v>313.5</v>
      </c>
      <c r="E107" s="3">
        <v>127.7</v>
      </c>
      <c r="F107" s="3">
        <v>2.04</v>
      </c>
      <c r="G107" s="3" t="s">
        <v>12</v>
      </c>
      <c r="H107" s="3">
        <v>100</v>
      </c>
      <c r="I107" s="3">
        <v>0.44314900000000002</v>
      </c>
      <c r="J107" s="3">
        <v>0.36276799999999998</v>
      </c>
      <c r="K107" s="3">
        <v>1242.7</v>
      </c>
      <c r="L107" s="3">
        <v>450.8</v>
      </c>
      <c r="M107" s="3">
        <v>2.12</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6.2630000000000003E-3</v>
      </c>
      <c r="C7" s="58">
        <v>6.2430000000000003E-3</v>
      </c>
      <c r="D7" s="59">
        <v>100000</v>
      </c>
      <c r="E7" s="59">
        <v>624.29999999999995</v>
      </c>
      <c r="F7" s="61">
        <v>74.19</v>
      </c>
      <c r="G7" s="3" t="s">
        <v>12</v>
      </c>
      <c r="H7" s="3">
        <v>0</v>
      </c>
      <c r="I7" s="58">
        <v>5.1529999999999996E-3</v>
      </c>
      <c r="J7" s="58">
        <v>5.1399999999999996E-3</v>
      </c>
      <c r="K7" s="59">
        <v>100000</v>
      </c>
      <c r="L7" s="59">
        <v>514</v>
      </c>
      <c r="M7" s="61">
        <v>79.239999999999995</v>
      </c>
    </row>
    <row r="8" spans="1:13" x14ac:dyDescent="0.2">
      <c r="A8" s="3">
        <v>1</v>
      </c>
      <c r="B8" s="58">
        <v>4.86E-4</v>
      </c>
      <c r="C8" s="58">
        <v>4.86E-4</v>
      </c>
      <c r="D8" s="59">
        <v>99375.7</v>
      </c>
      <c r="E8" s="59">
        <v>48.3</v>
      </c>
      <c r="F8" s="61">
        <v>73.650000000000006</v>
      </c>
      <c r="G8" s="3" t="s">
        <v>12</v>
      </c>
      <c r="H8" s="3">
        <v>1</v>
      </c>
      <c r="I8" s="58">
        <v>4.95E-4</v>
      </c>
      <c r="J8" s="58">
        <v>4.95E-4</v>
      </c>
      <c r="K8" s="59">
        <v>99486</v>
      </c>
      <c r="L8" s="59">
        <v>49.2</v>
      </c>
      <c r="M8" s="61">
        <v>78.650000000000006</v>
      </c>
    </row>
    <row r="9" spans="1:13" x14ac:dyDescent="0.2">
      <c r="A9" s="3">
        <v>2</v>
      </c>
      <c r="B9" s="58">
        <v>2.5999999999999998E-4</v>
      </c>
      <c r="C9" s="58">
        <v>2.5999999999999998E-4</v>
      </c>
      <c r="D9" s="59">
        <v>99327.4</v>
      </c>
      <c r="E9" s="59">
        <v>25.8</v>
      </c>
      <c r="F9" s="61">
        <v>72.69</v>
      </c>
      <c r="G9" s="3" t="s">
        <v>12</v>
      </c>
      <c r="H9" s="3">
        <v>2</v>
      </c>
      <c r="I9" s="58">
        <v>3.3100000000000002E-4</v>
      </c>
      <c r="J9" s="58">
        <v>3.3100000000000002E-4</v>
      </c>
      <c r="K9" s="59">
        <v>99436.800000000003</v>
      </c>
      <c r="L9" s="59">
        <v>32.9</v>
      </c>
      <c r="M9" s="61">
        <v>77.69</v>
      </c>
    </row>
    <row r="10" spans="1:13" x14ac:dyDescent="0.2">
      <c r="A10" s="3">
        <v>3</v>
      </c>
      <c r="B10" s="58">
        <v>3.0899999999999998E-4</v>
      </c>
      <c r="C10" s="58">
        <v>3.0899999999999998E-4</v>
      </c>
      <c r="D10" s="59">
        <v>99301.6</v>
      </c>
      <c r="E10" s="59">
        <v>30.7</v>
      </c>
      <c r="F10" s="61">
        <v>71.709999999999994</v>
      </c>
      <c r="G10" s="3" t="s">
        <v>12</v>
      </c>
      <c r="H10" s="3">
        <v>3</v>
      </c>
      <c r="I10" s="58">
        <v>1.5200000000000001E-4</v>
      </c>
      <c r="J10" s="58">
        <v>1.5200000000000001E-4</v>
      </c>
      <c r="K10" s="59">
        <v>99403.9</v>
      </c>
      <c r="L10" s="59">
        <v>15.1</v>
      </c>
      <c r="M10" s="61">
        <v>76.72</v>
      </c>
    </row>
    <row r="11" spans="1:13" x14ac:dyDescent="0.2">
      <c r="A11" s="3">
        <v>4</v>
      </c>
      <c r="B11" s="58">
        <v>2.4600000000000002E-4</v>
      </c>
      <c r="C11" s="58">
        <v>2.4600000000000002E-4</v>
      </c>
      <c r="D11" s="59">
        <v>99270.9</v>
      </c>
      <c r="E11" s="59">
        <v>24.4</v>
      </c>
      <c r="F11" s="61">
        <v>70.73</v>
      </c>
      <c r="G11" s="3" t="s">
        <v>12</v>
      </c>
      <c r="H11" s="3">
        <v>4</v>
      </c>
      <c r="I11" s="58">
        <v>1.65E-4</v>
      </c>
      <c r="J11" s="58">
        <v>1.65E-4</v>
      </c>
      <c r="K11" s="59">
        <v>99388.9</v>
      </c>
      <c r="L11" s="59">
        <v>16.399999999999999</v>
      </c>
      <c r="M11" s="61">
        <v>75.73</v>
      </c>
    </row>
    <row r="12" spans="1:13" x14ac:dyDescent="0.2">
      <c r="A12" s="3">
        <v>5</v>
      </c>
      <c r="B12" s="58">
        <v>6.7999999999999999E-5</v>
      </c>
      <c r="C12" s="58">
        <v>6.7999999999999999E-5</v>
      </c>
      <c r="D12" s="59">
        <v>99246.5</v>
      </c>
      <c r="E12" s="59">
        <v>6.8</v>
      </c>
      <c r="F12" s="61">
        <v>69.75</v>
      </c>
      <c r="G12" s="3" t="s">
        <v>12</v>
      </c>
      <c r="H12" s="3">
        <v>5</v>
      </c>
      <c r="I12" s="58">
        <v>1.7899999999999999E-4</v>
      </c>
      <c r="J12" s="58">
        <v>1.7899999999999999E-4</v>
      </c>
      <c r="K12" s="59">
        <v>99372.4</v>
      </c>
      <c r="L12" s="59">
        <v>17.8</v>
      </c>
      <c r="M12" s="61">
        <v>74.739999999999995</v>
      </c>
    </row>
    <row r="13" spans="1:13" x14ac:dyDescent="0.2">
      <c r="A13" s="3">
        <v>6</v>
      </c>
      <c r="B13" s="58">
        <v>1.35E-4</v>
      </c>
      <c r="C13" s="58">
        <v>1.35E-4</v>
      </c>
      <c r="D13" s="59">
        <v>99239.7</v>
      </c>
      <c r="E13" s="59">
        <v>13.4</v>
      </c>
      <c r="F13" s="61">
        <v>68.75</v>
      </c>
      <c r="G13" s="3" t="s">
        <v>12</v>
      </c>
      <c r="H13" s="3">
        <v>6</v>
      </c>
      <c r="I13" s="58">
        <v>8.8999999999999995E-5</v>
      </c>
      <c r="J13" s="58">
        <v>8.8999999999999995E-5</v>
      </c>
      <c r="K13" s="59">
        <v>99354.6</v>
      </c>
      <c r="L13" s="59">
        <v>8.8000000000000007</v>
      </c>
      <c r="M13" s="61">
        <v>73.75</v>
      </c>
    </row>
    <row r="14" spans="1:13" x14ac:dyDescent="0.2">
      <c r="A14" s="3">
        <v>7</v>
      </c>
      <c r="B14" s="58">
        <v>1.6699999999999999E-4</v>
      </c>
      <c r="C14" s="58">
        <v>1.6699999999999999E-4</v>
      </c>
      <c r="D14" s="59">
        <v>99226.3</v>
      </c>
      <c r="E14" s="59">
        <v>16.600000000000001</v>
      </c>
      <c r="F14" s="61">
        <v>67.760000000000005</v>
      </c>
      <c r="G14" s="3" t="s">
        <v>12</v>
      </c>
      <c r="H14" s="3">
        <v>7</v>
      </c>
      <c r="I14" s="58">
        <v>3.6000000000000001E-5</v>
      </c>
      <c r="J14" s="58">
        <v>3.6000000000000001E-5</v>
      </c>
      <c r="K14" s="59">
        <v>99345.8</v>
      </c>
      <c r="L14" s="59">
        <v>3.5</v>
      </c>
      <c r="M14" s="61">
        <v>72.760000000000005</v>
      </c>
    </row>
    <row r="15" spans="1:13" x14ac:dyDescent="0.2">
      <c r="A15" s="3">
        <v>8</v>
      </c>
      <c r="B15" s="58">
        <v>1.4999999999999999E-4</v>
      </c>
      <c r="C15" s="58">
        <v>1.4999999999999999E-4</v>
      </c>
      <c r="D15" s="59">
        <v>99209.7</v>
      </c>
      <c r="E15" s="59">
        <v>14.9</v>
      </c>
      <c r="F15" s="61">
        <v>66.77</v>
      </c>
      <c r="G15" s="3" t="s">
        <v>12</v>
      </c>
      <c r="H15" s="3">
        <v>8</v>
      </c>
      <c r="I15" s="58">
        <v>3.4999999999999997E-5</v>
      </c>
      <c r="J15" s="58">
        <v>3.4999999999999997E-5</v>
      </c>
      <c r="K15" s="59">
        <v>99342.3</v>
      </c>
      <c r="L15" s="59">
        <v>3.5</v>
      </c>
      <c r="M15" s="61">
        <v>71.760000000000005</v>
      </c>
    </row>
    <row r="16" spans="1:13" x14ac:dyDescent="0.2">
      <c r="A16" s="3">
        <v>9</v>
      </c>
      <c r="B16" s="58">
        <v>1E-4</v>
      </c>
      <c r="C16" s="58">
        <v>1E-4</v>
      </c>
      <c r="D16" s="59">
        <v>99194.9</v>
      </c>
      <c r="E16" s="59">
        <v>9.9</v>
      </c>
      <c r="F16" s="61">
        <v>65.78</v>
      </c>
      <c r="G16" s="3" t="s">
        <v>12</v>
      </c>
      <c r="H16" s="3">
        <v>9</v>
      </c>
      <c r="I16" s="58">
        <v>1.2300000000000001E-4</v>
      </c>
      <c r="J16" s="58">
        <v>1.2300000000000001E-4</v>
      </c>
      <c r="K16" s="59">
        <v>99338.8</v>
      </c>
      <c r="L16" s="59">
        <v>12.2</v>
      </c>
      <c r="M16" s="61">
        <v>70.77</v>
      </c>
    </row>
    <row r="17" spans="1:13" x14ac:dyDescent="0.2">
      <c r="A17" s="3">
        <v>10</v>
      </c>
      <c r="B17" s="58">
        <v>1.85E-4</v>
      </c>
      <c r="C17" s="58">
        <v>1.85E-4</v>
      </c>
      <c r="D17" s="59">
        <v>99185</v>
      </c>
      <c r="E17" s="59">
        <v>18.3</v>
      </c>
      <c r="F17" s="61">
        <v>64.790000000000006</v>
      </c>
      <c r="G17" s="3" t="s">
        <v>12</v>
      </c>
      <c r="H17" s="3">
        <v>10</v>
      </c>
      <c r="I17" s="58">
        <v>5.3000000000000001E-5</v>
      </c>
      <c r="J17" s="58">
        <v>5.3000000000000001E-5</v>
      </c>
      <c r="K17" s="59">
        <v>99326.6</v>
      </c>
      <c r="L17" s="59">
        <v>5.3</v>
      </c>
      <c r="M17" s="61">
        <v>69.78</v>
      </c>
    </row>
    <row r="18" spans="1:13" x14ac:dyDescent="0.2">
      <c r="A18" s="3">
        <v>11</v>
      </c>
      <c r="B18" s="58">
        <v>1.5200000000000001E-4</v>
      </c>
      <c r="C18" s="58">
        <v>1.5200000000000001E-4</v>
      </c>
      <c r="D18" s="59">
        <v>99166.6</v>
      </c>
      <c r="E18" s="59">
        <v>15.1</v>
      </c>
      <c r="F18" s="61">
        <v>63.8</v>
      </c>
      <c r="G18" s="3" t="s">
        <v>12</v>
      </c>
      <c r="H18" s="3">
        <v>11</v>
      </c>
      <c r="I18" s="58">
        <v>8.8999999999999995E-5</v>
      </c>
      <c r="J18" s="58">
        <v>8.8999999999999995E-5</v>
      </c>
      <c r="K18" s="59">
        <v>99321.3</v>
      </c>
      <c r="L18" s="59">
        <v>8.8000000000000007</v>
      </c>
      <c r="M18" s="61">
        <v>68.78</v>
      </c>
    </row>
    <row r="19" spans="1:13" x14ac:dyDescent="0.2">
      <c r="A19" s="3">
        <v>12</v>
      </c>
      <c r="B19" s="58">
        <v>2.41E-4</v>
      </c>
      <c r="C19" s="58">
        <v>2.41E-4</v>
      </c>
      <c r="D19" s="59">
        <v>99151.6</v>
      </c>
      <c r="E19" s="59">
        <v>23.9</v>
      </c>
      <c r="F19" s="61">
        <v>62.81</v>
      </c>
      <c r="G19" s="3" t="s">
        <v>12</v>
      </c>
      <c r="H19" s="3">
        <v>12</v>
      </c>
      <c r="I19" s="58">
        <v>1.08E-4</v>
      </c>
      <c r="J19" s="58">
        <v>1.08E-4</v>
      </c>
      <c r="K19" s="59">
        <v>99312.5</v>
      </c>
      <c r="L19" s="59">
        <v>10.7</v>
      </c>
      <c r="M19" s="61">
        <v>67.78</v>
      </c>
    </row>
    <row r="20" spans="1:13" x14ac:dyDescent="0.2">
      <c r="A20" s="3">
        <v>13</v>
      </c>
      <c r="B20" s="58">
        <v>1.5699999999999999E-4</v>
      </c>
      <c r="C20" s="58">
        <v>1.5699999999999999E-4</v>
      </c>
      <c r="D20" s="59">
        <v>99127.7</v>
      </c>
      <c r="E20" s="59">
        <v>15.6</v>
      </c>
      <c r="F20" s="61">
        <v>61.82</v>
      </c>
      <c r="G20" s="3" t="s">
        <v>12</v>
      </c>
      <c r="H20" s="3">
        <v>13</v>
      </c>
      <c r="I20" s="58">
        <v>3.6000000000000001E-5</v>
      </c>
      <c r="J20" s="58">
        <v>3.6000000000000001E-5</v>
      </c>
      <c r="K20" s="59">
        <v>99301.8</v>
      </c>
      <c r="L20" s="59">
        <v>3.6</v>
      </c>
      <c r="M20" s="61">
        <v>66.790000000000006</v>
      </c>
    </row>
    <row r="21" spans="1:13" x14ac:dyDescent="0.2">
      <c r="A21" s="3">
        <v>14</v>
      </c>
      <c r="B21" s="58">
        <v>1.95E-4</v>
      </c>
      <c r="C21" s="58">
        <v>1.95E-4</v>
      </c>
      <c r="D21" s="59">
        <v>99112.1</v>
      </c>
      <c r="E21" s="59">
        <v>19.3</v>
      </c>
      <c r="F21" s="61">
        <v>60.83</v>
      </c>
      <c r="G21" s="3" t="s">
        <v>12</v>
      </c>
      <c r="H21" s="3">
        <v>14</v>
      </c>
      <c r="I21" s="58">
        <v>1.65E-4</v>
      </c>
      <c r="J21" s="58">
        <v>1.65E-4</v>
      </c>
      <c r="K21" s="59">
        <v>99298.2</v>
      </c>
      <c r="L21" s="59">
        <v>16.399999999999999</v>
      </c>
      <c r="M21" s="61">
        <v>65.790000000000006</v>
      </c>
    </row>
    <row r="22" spans="1:13" x14ac:dyDescent="0.2">
      <c r="A22" s="3">
        <v>15</v>
      </c>
      <c r="B22" s="58">
        <v>1.94E-4</v>
      </c>
      <c r="C22" s="58">
        <v>1.94E-4</v>
      </c>
      <c r="D22" s="59">
        <v>99092.800000000003</v>
      </c>
      <c r="E22" s="59">
        <v>19.2</v>
      </c>
      <c r="F22" s="61">
        <v>59.85</v>
      </c>
      <c r="G22" s="3" t="s">
        <v>12</v>
      </c>
      <c r="H22" s="3">
        <v>15</v>
      </c>
      <c r="I22" s="58">
        <v>3.4499999999999998E-4</v>
      </c>
      <c r="J22" s="58">
        <v>3.4499999999999998E-4</v>
      </c>
      <c r="K22" s="59">
        <v>99281.8</v>
      </c>
      <c r="L22" s="59">
        <v>34.200000000000003</v>
      </c>
      <c r="M22" s="61">
        <v>64.81</v>
      </c>
    </row>
    <row r="23" spans="1:13" x14ac:dyDescent="0.2">
      <c r="A23" s="3">
        <v>16</v>
      </c>
      <c r="B23" s="58">
        <v>3.6499999999999998E-4</v>
      </c>
      <c r="C23" s="58">
        <v>3.6499999999999998E-4</v>
      </c>
      <c r="D23" s="59">
        <v>99073.600000000006</v>
      </c>
      <c r="E23" s="59">
        <v>36.1</v>
      </c>
      <c r="F23" s="61">
        <v>58.86</v>
      </c>
      <c r="G23" s="3" t="s">
        <v>12</v>
      </c>
      <c r="H23" s="3">
        <v>16</v>
      </c>
      <c r="I23" s="58">
        <v>2.8800000000000001E-4</v>
      </c>
      <c r="J23" s="58">
        <v>2.8800000000000001E-4</v>
      </c>
      <c r="K23" s="59">
        <v>99247.6</v>
      </c>
      <c r="L23" s="59">
        <v>28.6</v>
      </c>
      <c r="M23" s="61">
        <v>63.83</v>
      </c>
    </row>
    <row r="24" spans="1:13" x14ac:dyDescent="0.2">
      <c r="A24" s="3">
        <v>17</v>
      </c>
      <c r="B24" s="58">
        <v>7.2199999999999999E-4</v>
      </c>
      <c r="C24" s="58">
        <v>7.2199999999999999E-4</v>
      </c>
      <c r="D24" s="59">
        <v>99037.5</v>
      </c>
      <c r="E24" s="59">
        <v>71.5</v>
      </c>
      <c r="F24" s="61">
        <v>57.88</v>
      </c>
      <c r="G24" s="3" t="s">
        <v>12</v>
      </c>
      <c r="H24" s="3">
        <v>17</v>
      </c>
      <c r="I24" s="58">
        <v>2.3800000000000001E-4</v>
      </c>
      <c r="J24" s="58">
        <v>2.3800000000000001E-4</v>
      </c>
      <c r="K24" s="59">
        <v>99218.9</v>
      </c>
      <c r="L24" s="59">
        <v>23.6</v>
      </c>
      <c r="M24" s="61">
        <v>62.85</v>
      </c>
    </row>
    <row r="25" spans="1:13" x14ac:dyDescent="0.2">
      <c r="A25" s="3">
        <v>18</v>
      </c>
      <c r="B25" s="58">
        <v>1.0560000000000001E-3</v>
      </c>
      <c r="C25" s="58">
        <v>1.0549999999999999E-3</v>
      </c>
      <c r="D25" s="59">
        <v>98966</v>
      </c>
      <c r="E25" s="59">
        <v>104.5</v>
      </c>
      <c r="F25" s="61">
        <v>56.92</v>
      </c>
      <c r="G25" s="3" t="s">
        <v>12</v>
      </c>
      <c r="H25" s="3">
        <v>18</v>
      </c>
      <c r="I25" s="58">
        <v>2.3499999999999999E-4</v>
      </c>
      <c r="J25" s="58">
        <v>2.3499999999999999E-4</v>
      </c>
      <c r="K25" s="59">
        <v>99195.4</v>
      </c>
      <c r="L25" s="59">
        <v>23.3</v>
      </c>
      <c r="M25" s="61">
        <v>61.86</v>
      </c>
    </row>
    <row r="26" spans="1:13" x14ac:dyDescent="0.2">
      <c r="A26" s="3">
        <v>19</v>
      </c>
      <c r="B26" s="58">
        <v>1.1789999999999999E-3</v>
      </c>
      <c r="C26" s="58">
        <v>1.178E-3</v>
      </c>
      <c r="D26" s="59">
        <v>98861.5</v>
      </c>
      <c r="E26" s="59">
        <v>116.5</v>
      </c>
      <c r="F26" s="61">
        <v>55.98</v>
      </c>
      <c r="G26" s="3" t="s">
        <v>12</v>
      </c>
      <c r="H26" s="3">
        <v>19</v>
      </c>
      <c r="I26" s="58">
        <v>4.4799999999999999E-4</v>
      </c>
      <c r="J26" s="58">
        <v>4.4799999999999999E-4</v>
      </c>
      <c r="K26" s="59">
        <v>99172</v>
      </c>
      <c r="L26" s="59">
        <v>44.5</v>
      </c>
      <c r="M26" s="61">
        <v>60.87</v>
      </c>
    </row>
    <row r="27" spans="1:13" x14ac:dyDescent="0.2">
      <c r="A27" s="3">
        <v>20</v>
      </c>
      <c r="B27" s="58">
        <v>1.09E-3</v>
      </c>
      <c r="C27" s="58">
        <v>1.0889999999999999E-3</v>
      </c>
      <c r="D27" s="59">
        <v>98745.1</v>
      </c>
      <c r="E27" s="59">
        <v>107.6</v>
      </c>
      <c r="F27" s="61">
        <v>55.05</v>
      </c>
      <c r="G27" s="3" t="s">
        <v>12</v>
      </c>
      <c r="H27" s="3">
        <v>20</v>
      </c>
      <c r="I27" s="58">
        <v>4.7899999999999999E-4</v>
      </c>
      <c r="J27" s="58">
        <v>4.7899999999999999E-4</v>
      </c>
      <c r="K27" s="59">
        <v>99127.6</v>
      </c>
      <c r="L27" s="59">
        <v>47.5</v>
      </c>
      <c r="M27" s="61">
        <v>59.9</v>
      </c>
    </row>
    <row r="28" spans="1:13" x14ac:dyDescent="0.2">
      <c r="A28" s="3">
        <v>21</v>
      </c>
      <c r="B28" s="58">
        <v>1.4090000000000001E-3</v>
      </c>
      <c r="C28" s="58">
        <v>1.408E-3</v>
      </c>
      <c r="D28" s="59">
        <v>98637.5</v>
      </c>
      <c r="E28" s="59">
        <v>138.9</v>
      </c>
      <c r="F28" s="61">
        <v>54.1</v>
      </c>
      <c r="G28" s="3" t="s">
        <v>12</v>
      </c>
      <c r="H28" s="3">
        <v>21</v>
      </c>
      <c r="I28" s="58">
        <v>3.2899999999999997E-4</v>
      </c>
      <c r="J28" s="58">
        <v>3.2899999999999997E-4</v>
      </c>
      <c r="K28" s="59">
        <v>99080.1</v>
      </c>
      <c r="L28" s="59">
        <v>32.6</v>
      </c>
      <c r="M28" s="61">
        <v>58.93</v>
      </c>
    </row>
    <row r="29" spans="1:13" x14ac:dyDescent="0.2">
      <c r="A29" s="3">
        <v>22</v>
      </c>
      <c r="B29" s="58">
        <v>8.2100000000000001E-4</v>
      </c>
      <c r="C29" s="58">
        <v>8.2100000000000001E-4</v>
      </c>
      <c r="D29" s="59">
        <v>98498.7</v>
      </c>
      <c r="E29" s="59">
        <v>80.8</v>
      </c>
      <c r="F29" s="61">
        <v>53.18</v>
      </c>
      <c r="G29" s="3" t="s">
        <v>12</v>
      </c>
      <c r="H29" s="3">
        <v>22</v>
      </c>
      <c r="I29" s="58">
        <v>3.2499999999999999E-4</v>
      </c>
      <c r="J29" s="58">
        <v>3.2499999999999999E-4</v>
      </c>
      <c r="K29" s="59">
        <v>99047.5</v>
      </c>
      <c r="L29" s="59">
        <v>32.200000000000003</v>
      </c>
      <c r="M29" s="61">
        <v>57.95</v>
      </c>
    </row>
    <row r="30" spans="1:13" x14ac:dyDescent="0.2">
      <c r="A30" s="3">
        <v>23</v>
      </c>
      <c r="B30" s="58">
        <v>1.1820000000000001E-3</v>
      </c>
      <c r="C30" s="58">
        <v>1.181E-3</v>
      </c>
      <c r="D30" s="59">
        <v>98417.8</v>
      </c>
      <c r="E30" s="59">
        <v>116.2</v>
      </c>
      <c r="F30" s="61">
        <v>52.22</v>
      </c>
      <c r="G30" s="3" t="s">
        <v>12</v>
      </c>
      <c r="H30" s="3">
        <v>23</v>
      </c>
      <c r="I30" s="58">
        <v>3.9500000000000001E-4</v>
      </c>
      <c r="J30" s="58">
        <v>3.9500000000000001E-4</v>
      </c>
      <c r="K30" s="59">
        <v>99015.3</v>
      </c>
      <c r="L30" s="59">
        <v>39.1</v>
      </c>
      <c r="M30" s="61">
        <v>56.97</v>
      </c>
    </row>
    <row r="31" spans="1:13" x14ac:dyDescent="0.2">
      <c r="A31" s="3">
        <v>24</v>
      </c>
      <c r="B31" s="58">
        <v>1.2949999999999999E-3</v>
      </c>
      <c r="C31" s="58">
        <v>1.294E-3</v>
      </c>
      <c r="D31" s="59">
        <v>98301.6</v>
      </c>
      <c r="E31" s="59">
        <v>127.2</v>
      </c>
      <c r="F31" s="61">
        <v>51.28</v>
      </c>
      <c r="G31" s="3" t="s">
        <v>12</v>
      </c>
      <c r="H31" s="3">
        <v>24</v>
      </c>
      <c r="I31" s="58">
        <v>4.1300000000000001E-4</v>
      </c>
      <c r="J31" s="58">
        <v>4.1199999999999999E-4</v>
      </c>
      <c r="K31" s="59">
        <v>98976.2</v>
      </c>
      <c r="L31" s="59">
        <v>40.799999999999997</v>
      </c>
      <c r="M31" s="61">
        <v>55.99</v>
      </c>
    </row>
    <row r="32" spans="1:13" x14ac:dyDescent="0.2">
      <c r="A32" s="3">
        <v>25</v>
      </c>
      <c r="B32" s="58">
        <v>7.5000000000000002E-4</v>
      </c>
      <c r="C32" s="58">
        <v>7.5000000000000002E-4</v>
      </c>
      <c r="D32" s="59">
        <v>98174.399999999994</v>
      </c>
      <c r="E32" s="59">
        <v>73.599999999999994</v>
      </c>
      <c r="F32" s="61">
        <v>50.35</v>
      </c>
      <c r="G32" s="3" t="s">
        <v>12</v>
      </c>
      <c r="H32" s="3">
        <v>25</v>
      </c>
      <c r="I32" s="58">
        <v>2.6699999999999998E-4</v>
      </c>
      <c r="J32" s="58">
        <v>2.6699999999999998E-4</v>
      </c>
      <c r="K32" s="59">
        <v>98935.3</v>
      </c>
      <c r="L32" s="59">
        <v>26.5</v>
      </c>
      <c r="M32" s="61">
        <v>55.01</v>
      </c>
    </row>
    <row r="33" spans="1:13" x14ac:dyDescent="0.2">
      <c r="A33" s="3">
        <v>26</v>
      </c>
      <c r="B33" s="58">
        <v>1.2179999999999999E-3</v>
      </c>
      <c r="C33" s="58">
        <v>1.217E-3</v>
      </c>
      <c r="D33" s="59">
        <v>98100.800000000003</v>
      </c>
      <c r="E33" s="59">
        <v>119.4</v>
      </c>
      <c r="F33" s="61">
        <v>49.39</v>
      </c>
      <c r="G33" s="3" t="s">
        <v>12</v>
      </c>
      <c r="H33" s="3">
        <v>26</v>
      </c>
      <c r="I33" s="58">
        <v>3.4600000000000001E-4</v>
      </c>
      <c r="J33" s="58">
        <v>3.4600000000000001E-4</v>
      </c>
      <c r="K33" s="59">
        <v>98908.9</v>
      </c>
      <c r="L33" s="59">
        <v>34.200000000000003</v>
      </c>
      <c r="M33" s="61">
        <v>54.03</v>
      </c>
    </row>
    <row r="34" spans="1:13" x14ac:dyDescent="0.2">
      <c r="A34" s="3">
        <v>27</v>
      </c>
      <c r="B34" s="58">
        <v>1.1169999999999999E-3</v>
      </c>
      <c r="C34" s="58">
        <v>1.116E-3</v>
      </c>
      <c r="D34" s="59">
        <v>97981.3</v>
      </c>
      <c r="E34" s="59">
        <v>109.3</v>
      </c>
      <c r="F34" s="61">
        <v>48.45</v>
      </c>
      <c r="G34" s="3" t="s">
        <v>12</v>
      </c>
      <c r="H34" s="3">
        <v>27</v>
      </c>
      <c r="I34" s="58">
        <v>2.8600000000000001E-4</v>
      </c>
      <c r="J34" s="58">
        <v>2.8600000000000001E-4</v>
      </c>
      <c r="K34" s="59">
        <v>98874.7</v>
      </c>
      <c r="L34" s="59">
        <v>28.2</v>
      </c>
      <c r="M34" s="61">
        <v>53.05</v>
      </c>
    </row>
    <row r="35" spans="1:13" x14ac:dyDescent="0.2">
      <c r="A35" s="3">
        <v>28</v>
      </c>
      <c r="B35" s="58">
        <v>1.137E-3</v>
      </c>
      <c r="C35" s="58">
        <v>1.1360000000000001E-3</v>
      </c>
      <c r="D35" s="59">
        <v>97872</v>
      </c>
      <c r="E35" s="59">
        <v>111.2</v>
      </c>
      <c r="F35" s="61">
        <v>47.5</v>
      </c>
      <c r="G35" s="3" t="s">
        <v>12</v>
      </c>
      <c r="H35" s="3">
        <v>28</v>
      </c>
      <c r="I35" s="58">
        <v>4.8299999999999998E-4</v>
      </c>
      <c r="J35" s="58">
        <v>4.8200000000000001E-4</v>
      </c>
      <c r="K35" s="59">
        <v>98846.399999999994</v>
      </c>
      <c r="L35" s="59">
        <v>47.7</v>
      </c>
      <c r="M35" s="61">
        <v>52.06</v>
      </c>
    </row>
    <row r="36" spans="1:13" x14ac:dyDescent="0.2">
      <c r="A36" s="3">
        <v>29</v>
      </c>
      <c r="B36" s="58">
        <v>1.106E-3</v>
      </c>
      <c r="C36" s="58">
        <v>1.106E-3</v>
      </c>
      <c r="D36" s="59">
        <v>97760.8</v>
      </c>
      <c r="E36" s="59">
        <v>108.1</v>
      </c>
      <c r="F36" s="61">
        <v>46.55</v>
      </c>
      <c r="G36" s="3" t="s">
        <v>12</v>
      </c>
      <c r="H36" s="3">
        <v>29</v>
      </c>
      <c r="I36" s="58">
        <v>3.9199999999999999E-4</v>
      </c>
      <c r="J36" s="58">
        <v>3.9199999999999999E-4</v>
      </c>
      <c r="K36" s="59">
        <v>98798.7</v>
      </c>
      <c r="L36" s="59">
        <v>38.700000000000003</v>
      </c>
      <c r="M36" s="61">
        <v>51.09</v>
      </c>
    </row>
    <row r="37" spans="1:13" x14ac:dyDescent="0.2">
      <c r="A37" s="3">
        <v>30</v>
      </c>
      <c r="B37" s="58">
        <v>1.194E-3</v>
      </c>
      <c r="C37" s="58">
        <v>1.193E-3</v>
      </c>
      <c r="D37" s="59">
        <v>97652.7</v>
      </c>
      <c r="E37" s="59">
        <v>116.5</v>
      </c>
      <c r="F37" s="61">
        <v>45.61</v>
      </c>
      <c r="G37" s="3" t="s">
        <v>12</v>
      </c>
      <c r="H37" s="3">
        <v>30</v>
      </c>
      <c r="I37" s="58">
        <v>5.1699999999999999E-4</v>
      </c>
      <c r="J37" s="58">
        <v>5.1699999999999999E-4</v>
      </c>
      <c r="K37" s="59">
        <v>98760</v>
      </c>
      <c r="L37" s="59">
        <v>51.1</v>
      </c>
      <c r="M37" s="61">
        <v>50.11</v>
      </c>
    </row>
    <row r="38" spans="1:13" x14ac:dyDescent="0.2">
      <c r="A38" s="3">
        <v>31</v>
      </c>
      <c r="B38" s="58">
        <v>1.0690000000000001E-3</v>
      </c>
      <c r="C38" s="58">
        <v>1.0690000000000001E-3</v>
      </c>
      <c r="D38" s="59">
        <v>97536.1</v>
      </c>
      <c r="E38" s="59">
        <v>104.3</v>
      </c>
      <c r="F38" s="61">
        <v>44.66</v>
      </c>
      <c r="G38" s="3" t="s">
        <v>12</v>
      </c>
      <c r="H38" s="3">
        <v>31</v>
      </c>
      <c r="I38" s="58">
        <v>3.9599999999999998E-4</v>
      </c>
      <c r="J38" s="58">
        <v>3.9599999999999998E-4</v>
      </c>
      <c r="K38" s="59">
        <v>98709</v>
      </c>
      <c r="L38" s="59">
        <v>39.1</v>
      </c>
      <c r="M38" s="61">
        <v>49.13</v>
      </c>
    </row>
    <row r="39" spans="1:13" x14ac:dyDescent="0.2">
      <c r="A39" s="3">
        <v>32</v>
      </c>
      <c r="B39" s="58">
        <v>1.036E-3</v>
      </c>
      <c r="C39" s="58">
        <v>1.036E-3</v>
      </c>
      <c r="D39" s="59">
        <v>97431.9</v>
      </c>
      <c r="E39" s="59">
        <v>100.9</v>
      </c>
      <c r="F39" s="61">
        <v>43.71</v>
      </c>
      <c r="G39" s="3" t="s">
        <v>12</v>
      </c>
      <c r="H39" s="3">
        <v>32</v>
      </c>
      <c r="I39" s="58">
        <v>5.7600000000000001E-4</v>
      </c>
      <c r="J39" s="58">
        <v>5.7600000000000001E-4</v>
      </c>
      <c r="K39" s="59">
        <v>98669.9</v>
      </c>
      <c r="L39" s="59">
        <v>56.9</v>
      </c>
      <c r="M39" s="61">
        <v>48.15</v>
      </c>
    </row>
    <row r="40" spans="1:13" x14ac:dyDescent="0.2">
      <c r="A40" s="3">
        <v>33</v>
      </c>
      <c r="B40" s="58">
        <v>1.371E-3</v>
      </c>
      <c r="C40" s="58">
        <v>1.3699999999999999E-3</v>
      </c>
      <c r="D40" s="59">
        <v>97331</v>
      </c>
      <c r="E40" s="59">
        <v>133.4</v>
      </c>
      <c r="F40" s="61">
        <v>42.75</v>
      </c>
      <c r="G40" s="3" t="s">
        <v>12</v>
      </c>
      <c r="H40" s="3">
        <v>33</v>
      </c>
      <c r="I40" s="58">
        <v>6.3400000000000001E-4</v>
      </c>
      <c r="J40" s="58">
        <v>6.3400000000000001E-4</v>
      </c>
      <c r="K40" s="59">
        <v>98613</v>
      </c>
      <c r="L40" s="59">
        <v>62.5</v>
      </c>
      <c r="M40" s="61">
        <v>47.18</v>
      </c>
    </row>
    <row r="41" spans="1:13" x14ac:dyDescent="0.2">
      <c r="A41" s="3">
        <v>34</v>
      </c>
      <c r="B41" s="58">
        <v>1.16E-3</v>
      </c>
      <c r="C41" s="58">
        <v>1.16E-3</v>
      </c>
      <c r="D41" s="59">
        <v>97197.6</v>
      </c>
      <c r="E41" s="59">
        <v>112.7</v>
      </c>
      <c r="F41" s="61">
        <v>41.81</v>
      </c>
      <c r="G41" s="3" t="s">
        <v>12</v>
      </c>
      <c r="H41" s="3">
        <v>34</v>
      </c>
      <c r="I41" s="58">
        <v>5.1199999999999998E-4</v>
      </c>
      <c r="J41" s="58">
        <v>5.1199999999999998E-4</v>
      </c>
      <c r="K41" s="59">
        <v>98550.5</v>
      </c>
      <c r="L41" s="59">
        <v>50.4</v>
      </c>
      <c r="M41" s="61">
        <v>46.21</v>
      </c>
    </row>
    <row r="42" spans="1:13" x14ac:dyDescent="0.2">
      <c r="A42" s="3">
        <v>35</v>
      </c>
      <c r="B42" s="58">
        <v>1.2440000000000001E-3</v>
      </c>
      <c r="C42" s="58">
        <v>1.243E-3</v>
      </c>
      <c r="D42" s="59">
        <v>97084.9</v>
      </c>
      <c r="E42" s="59">
        <v>120.7</v>
      </c>
      <c r="F42" s="61">
        <v>40.86</v>
      </c>
      <c r="G42" s="3" t="s">
        <v>12</v>
      </c>
      <c r="H42" s="3">
        <v>35</v>
      </c>
      <c r="I42" s="58">
        <v>5.9900000000000003E-4</v>
      </c>
      <c r="J42" s="58">
        <v>5.9900000000000003E-4</v>
      </c>
      <c r="K42" s="59">
        <v>98500.1</v>
      </c>
      <c r="L42" s="59">
        <v>59</v>
      </c>
      <c r="M42" s="61">
        <v>45.23</v>
      </c>
    </row>
    <row r="43" spans="1:13" x14ac:dyDescent="0.2">
      <c r="A43" s="3">
        <v>36</v>
      </c>
      <c r="B43" s="58">
        <v>1.0330000000000001E-3</v>
      </c>
      <c r="C43" s="58">
        <v>1.0319999999999999E-3</v>
      </c>
      <c r="D43" s="59">
        <v>96964.2</v>
      </c>
      <c r="E43" s="59">
        <v>100.1</v>
      </c>
      <c r="F43" s="61">
        <v>39.909999999999997</v>
      </c>
      <c r="G43" s="3" t="s">
        <v>12</v>
      </c>
      <c r="H43" s="3">
        <v>36</v>
      </c>
      <c r="I43" s="58">
        <v>8.0800000000000002E-4</v>
      </c>
      <c r="J43" s="58">
        <v>8.0800000000000002E-4</v>
      </c>
      <c r="K43" s="59">
        <v>98441.1</v>
      </c>
      <c r="L43" s="59">
        <v>79.5</v>
      </c>
      <c r="M43" s="61">
        <v>44.26</v>
      </c>
    </row>
    <row r="44" spans="1:13" x14ac:dyDescent="0.2">
      <c r="A44" s="3">
        <v>37</v>
      </c>
      <c r="B44" s="58">
        <v>1.4580000000000001E-3</v>
      </c>
      <c r="C44" s="58">
        <v>1.457E-3</v>
      </c>
      <c r="D44" s="59">
        <v>96864.1</v>
      </c>
      <c r="E44" s="59">
        <v>141.1</v>
      </c>
      <c r="F44" s="61">
        <v>38.950000000000003</v>
      </c>
      <c r="G44" s="3" t="s">
        <v>12</v>
      </c>
      <c r="H44" s="3">
        <v>37</v>
      </c>
      <c r="I44" s="58">
        <v>8.8999999999999995E-4</v>
      </c>
      <c r="J44" s="58">
        <v>8.8999999999999995E-4</v>
      </c>
      <c r="K44" s="59">
        <v>98361.600000000006</v>
      </c>
      <c r="L44" s="59">
        <v>87.5</v>
      </c>
      <c r="M44" s="61">
        <v>43.29</v>
      </c>
    </row>
    <row r="45" spans="1:13" x14ac:dyDescent="0.2">
      <c r="A45" s="3">
        <v>38</v>
      </c>
      <c r="B45" s="58">
        <v>1.781E-3</v>
      </c>
      <c r="C45" s="58">
        <v>1.7799999999999999E-3</v>
      </c>
      <c r="D45" s="59">
        <v>96723</v>
      </c>
      <c r="E45" s="59">
        <v>172.1</v>
      </c>
      <c r="F45" s="61">
        <v>38</v>
      </c>
      <c r="G45" s="3" t="s">
        <v>12</v>
      </c>
      <c r="H45" s="3">
        <v>38</v>
      </c>
      <c r="I45" s="58">
        <v>1.029E-3</v>
      </c>
      <c r="J45" s="58">
        <v>1.0280000000000001E-3</v>
      </c>
      <c r="K45" s="59">
        <v>98274.1</v>
      </c>
      <c r="L45" s="59">
        <v>101</v>
      </c>
      <c r="M45" s="61">
        <v>42.33</v>
      </c>
    </row>
    <row r="46" spans="1:13" x14ac:dyDescent="0.2">
      <c r="A46" s="3">
        <v>39</v>
      </c>
      <c r="B46" s="58">
        <v>1.3829999999999999E-3</v>
      </c>
      <c r="C46" s="58">
        <v>1.382E-3</v>
      </c>
      <c r="D46" s="59">
        <v>96550.8</v>
      </c>
      <c r="E46" s="59">
        <v>133.5</v>
      </c>
      <c r="F46" s="61">
        <v>37.07</v>
      </c>
      <c r="G46" s="3" t="s">
        <v>12</v>
      </c>
      <c r="H46" s="3">
        <v>39</v>
      </c>
      <c r="I46" s="58">
        <v>8.5400000000000005E-4</v>
      </c>
      <c r="J46" s="58">
        <v>8.5400000000000005E-4</v>
      </c>
      <c r="K46" s="59">
        <v>98173</v>
      </c>
      <c r="L46" s="59">
        <v>83.8</v>
      </c>
      <c r="M46" s="61">
        <v>41.38</v>
      </c>
    </row>
    <row r="47" spans="1:13" x14ac:dyDescent="0.2">
      <c r="A47" s="3">
        <v>40</v>
      </c>
      <c r="B47" s="58">
        <v>1.9400000000000001E-3</v>
      </c>
      <c r="C47" s="58">
        <v>1.9380000000000001E-3</v>
      </c>
      <c r="D47" s="59">
        <v>96417.4</v>
      </c>
      <c r="E47" s="59">
        <v>186.8</v>
      </c>
      <c r="F47" s="61">
        <v>36.119999999999997</v>
      </c>
      <c r="G47" s="3" t="s">
        <v>12</v>
      </c>
      <c r="H47" s="3">
        <v>40</v>
      </c>
      <c r="I47" s="58">
        <v>1.3600000000000001E-3</v>
      </c>
      <c r="J47" s="58">
        <v>1.359E-3</v>
      </c>
      <c r="K47" s="59">
        <v>98089.2</v>
      </c>
      <c r="L47" s="59">
        <v>133.30000000000001</v>
      </c>
      <c r="M47" s="61">
        <v>40.409999999999997</v>
      </c>
    </row>
    <row r="48" spans="1:13" x14ac:dyDescent="0.2">
      <c r="A48" s="3">
        <v>41</v>
      </c>
      <c r="B48" s="58">
        <v>1.539E-3</v>
      </c>
      <c r="C48" s="58">
        <v>1.537E-3</v>
      </c>
      <c r="D48" s="59">
        <v>96230.5</v>
      </c>
      <c r="E48" s="59">
        <v>147.9</v>
      </c>
      <c r="F48" s="61">
        <v>35.19</v>
      </c>
      <c r="G48" s="3" t="s">
        <v>12</v>
      </c>
      <c r="H48" s="3">
        <v>41</v>
      </c>
      <c r="I48" s="58">
        <v>1.1999999999999999E-3</v>
      </c>
      <c r="J48" s="58">
        <v>1.199E-3</v>
      </c>
      <c r="K48" s="59">
        <v>97955.9</v>
      </c>
      <c r="L48" s="59">
        <v>117.5</v>
      </c>
      <c r="M48" s="61">
        <v>39.46</v>
      </c>
    </row>
    <row r="49" spans="1:13" x14ac:dyDescent="0.2">
      <c r="A49" s="3">
        <v>42</v>
      </c>
      <c r="B49" s="58">
        <v>1.9980000000000002E-3</v>
      </c>
      <c r="C49" s="58">
        <v>1.9959999999999999E-3</v>
      </c>
      <c r="D49" s="59">
        <v>96082.6</v>
      </c>
      <c r="E49" s="59">
        <v>191.8</v>
      </c>
      <c r="F49" s="61">
        <v>34.24</v>
      </c>
      <c r="G49" s="3" t="s">
        <v>12</v>
      </c>
      <c r="H49" s="3">
        <v>42</v>
      </c>
      <c r="I49" s="58">
        <v>1.2260000000000001E-3</v>
      </c>
      <c r="J49" s="58">
        <v>1.2260000000000001E-3</v>
      </c>
      <c r="K49" s="59">
        <v>97838.399999999994</v>
      </c>
      <c r="L49" s="59">
        <v>119.9</v>
      </c>
      <c r="M49" s="61">
        <v>38.51</v>
      </c>
    </row>
    <row r="50" spans="1:13" x14ac:dyDescent="0.2">
      <c r="A50" s="3">
        <v>43</v>
      </c>
      <c r="B50" s="58">
        <v>1.854E-3</v>
      </c>
      <c r="C50" s="58">
        <v>1.8519999999999999E-3</v>
      </c>
      <c r="D50" s="59">
        <v>95890.8</v>
      </c>
      <c r="E50" s="59">
        <v>177.6</v>
      </c>
      <c r="F50" s="61">
        <v>33.31</v>
      </c>
      <c r="G50" s="3" t="s">
        <v>12</v>
      </c>
      <c r="H50" s="3">
        <v>43</v>
      </c>
      <c r="I50" s="58">
        <v>1.6280000000000001E-3</v>
      </c>
      <c r="J50" s="58">
        <v>1.627E-3</v>
      </c>
      <c r="K50" s="59">
        <v>97718.5</v>
      </c>
      <c r="L50" s="59">
        <v>159</v>
      </c>
      <c r="M50" s="61">
        <v>37.56</v>
      </c>
    </row>
    <row r="51" spans="1:13" x14ac:dyDescent="0.2">
      <c r="A51" s="3">
        <v>44</v>
      </c>
      <c r="B51" s="58">
        <v>2.3349999999999998E-3</v>
      </c>
      <c r="C51" s="58">
        <v>2.3319999999999999E-3</v>
      </c>
      <c r="D51" s="59">
        <v>95713.2</v>
      </c>
      <c r="E51" s="59">
        <v>223.2</v>
      </c>
      <c r="F51" s="61">
        <v>32.369999999999997</v>
      </c>
      <c r="G51" s="3" t="s">
        <v>12</v>
      </c>
      <c r="H51" s="3">
        <v>44</v>
      </c>
      <c r="I51" s="58">
        <v>1.438E-3</v>
      </c>
      <c r="J51" s="58">
        <v>1.4369999999999999E-3</v>
      </c>
      <c r="K51" s="59">
        <v>97559.5</v>
      </c>
      <c r="L51" s="59">
        <v>140.19999999999999</v>
      </c>
      <c r="M51" s="61">
        <v>36.619999999999997</v>
      </c>
    </row>
    <row r="52" spans="1:13" x14ac:dyDescent="0.2">
      <c r="A52" s="3">
        <v>45</v>
      </c>
      <c r="B52" s="58">
        <v>2.8389999999999999E-3</v>
      </c>
      <c r="C52" s="58">
        <v>2.8349999999999998E-3</v>
      </c>
      <c r="D52" s="59">
        <v>95490</v>
      </c>
      <c r="E52" s="59">
        <v>270.7</v>
      </c>
      <c r="F52" s="61">
        <v>31.45</v>
      </c>
      <c r="G52" s="3" t="s">
        <v>12</v>
      </c>
      <c r="H52" s="3">
        <v>45</v>
      </c>
      <c r="I52" s="58">
        <v>1.676E-3</v>
      </c>
      <c r="J52" s="58">
        <v>1.6750000000000001E-3</v>
      </c>
      <c r="K52" s="59">
        <v>97419.4</v>
      </c>
      <c r="L52" s="59">
        <v>163.1</v>
      </c>
      <c r="M52" s="61">
        <v>35.67</v>
      </c>
    </row>
    <row r="53" spans="1:13" x14ac:dyDescent="0.2">
      <c r="A53" s="3">
        <v>46</v>
      </c>
      <c r="B53" s="58">
        <v>3.026E-3</v>
      </c>
      <c r="C53" s="58">
        <v>3.0219999999999999E-3</v>
      </c>
      <c r="D53" s="59">
        <v>95219.3</v>
      </c>
      <c r="E53" s="59">
        <v>287.7</v>
      </c>
      <c r="F53" s="61">
        <v>30.54</v>
      </c>
      <c r="G53" s="3" t="s">
        <v>12</v>
      </c>
      <c r="H53" s="3">
        <v>46</v>
      </c>
      <c r="I53" s="58">
        <v>1.7359999999999999E-3</v>
      </c>
      <c r="J53" s="58">
        <v>1.735E-3</v>
      </c>
      <c r="K53" s="59">
        <v>97256.2</v>
      </c>
      <c r="L53" s="59">
        <v>168.7</v>
      </c>
      <c r="M53" s="61">
        <v>34.729999999999997</v>
      </c>
    </row>
    <row r="54" spans="1:13" x14ac:dyDescent="0.2">
      <c r="A54" s="3">
        <v>47</v>
      </c>
      <c r="B54" s="58">
        <v>3.29E-3</v>
      </c>
      <c r="C54" s="58">
        <v>3.284E-3</v>
      </c>
      <c r="D54" s="59">
        <v>94931.6</v>
      </c>
      <c r="E54" s="59">
        <v>311.8</v>
      </c>
      <c r="F54" s="61">
        <v>29.63</v>
      </c>
      <c r="G54" s="3" t="s">
        <v>12</v>
      </c>
      <c r="H54" s="3">
        <v>47</v>
      </c>
      <c r="I54" s="58">
        <v>2.4450000000000001E-3</v>
      </c>
      <c r="J54" s="58">
        <v>2.4420000000000002E-3</v>
      </c>
      <c r="K54" s="59">
        <v>97087.5</v>
      </c>
      <c r="L54" s="59">
        <v>237.1</v>
      </c>
      <c r="M54" s="61">
        <v>33.79</v>
      </c>
    </row>
    <row r="55" spans="1:13" x14ac:dyDescent="0.2">
      <c r="A55" s="3">
        <v>48</v>
      </c>
      <c r="B55" s="58">
        <v>3.3760000000000001E-3</v>
      </c>
      <c r="C55" s="58">
        <v>3.3700000000000002E-3</v>
      </c>
      <c r="D55" s="59">
        <v>94619.8</v>
      </c>
      <c r="E55" s="59">
        <v>318.89999999999998</v>
      </c>
      <c r="F55" s="61">
        <v>28.72</v>
      </c>
      <c r="G55" s="3" t="s">
        <v>12</v>
      </c>
      <c r="H55" s="3">
        <v>48</v>
      </c>
      <c r="I55" s="58">
        <v>2.1640000000000001E-3</v>
      </c>
      <c r="J55" s="58">
        <v>2.1610000000000002E-3</v>
      </c>
      <c r="K55" s="59">
        <v>96850.5</v>
      </c>
      <c r="L55" s="59">
        <v>209.3</v>
      </c>
      <c r="M55" s="61">
        <v>32.869999999999997</v>
      </c>
    </row>
    <row r="56" spans="1:13" x14ac:dyDescent="0.2">
      <c r="A56" s="3">
        <v>49</v>
      </c>
      <c r="B56" s="58">
        <v>3.3730000000000001E-3</v>
      </c>
      <c r="C56" s="58">
        <v>3.3670000000000002E-3</v>
      </c>
      <c r="D56" s="59">
        <v>94300.9</v>
      </c>
      <c r="E56" s="59">
        <v>317.5</v>
      </c>
      <c r="F56" s="61">
        <v>27.82</v>
      </c>
      <c r="G56" s="3" t="s">
        <v>12</v>
      </c>
      <c r="H56" s="3">
        <v>49</v>
      </c>
      <c r="I56" s="58">
        <v>2.5460000000000001E-3</v>
      </c>
      <c r="J56" s="58">
        <v>2.5430000000000001E-3</v>
      </c>
      <c r="K56" s="59">
        <v>96641.2</v>
      </c>
      <c r="L56" s="59">
        <v>245.8</v>
      </c>
      <c r="M56" s="61">
        <v>31.94</v>
      </c>
    </row>
    <row r="57" spans="1:13" x14ac:dyDescent="0.2">
      <c r="A57" s="3">
        <v>50</v>
      </c>
      <c r="B57" s="58">
        <v>4.1640000000000002E-3</v>
      </c>
      <c r="C57" s="58">
        <v>4.1549999999999998E-3</v>
      </c>
      <c r="D57" s="59">
        <v>93983.3</v>
      </c>
      <c r="E57" s="59">
        <v>390.5</v>
      </c>
      <c r="F57" s="61">
        <v>26.91</v>
      </c>
      <c r="G57" s="3" t="s">
        <v>12</v>
      </c>
      <c r="H57" s="3">
        <v>50</v>
      </c>
      <c r="I57" s="58">
        <v>2.7950000000000002E-3</v>
      </c>
      <c r="J57" s="58">
        <v>2.7910000000000001E-3</v>
      </c>
      <c r="K57" s="59">
        <v>96395.4</v>
      </c>
      <c r="L57" s="59">
        <v>269</v>
      </c>
      <c r="M57" s="61">
        <v>31.02</v>
      </c>
    </row>
    <row r="58" spans="1:13" x14ac:dyDescent="0.2">
      <c r="A58" s="3">
        <v>51</v>
      </c>
      <c r="B58" s="58">
        <v>4.2360000000000002E-3</v>
      </c>
      <c r="C58" s="58">
        <v>4.2269999999999999E-3</v>
      </c>
      <c r="D58" s="59">
        <v>93592.8</v>
      </c>
      <c r="E58" s="59">
        <v>395.6</v>
      </c>
      <c r="F58" s="61">
        <v>26.02</v>
      </c>
      <c r="G58" s="3" t="s">
        <v>12</v>
      </c>
      <c r="H58" s="3">
        <v>51</v>
      </c>
      <c r="I58" s="58">
        <v>3.3240000000000001E-3</v>
      </c>
      <c r="J58" s="58">
        <v>3.3180000000000002E-3</v>
      </c>
      <c r="K58" s="59">
        <v>96126.3</v>
      </c>
      <c r="L58" s="59">
        <v>319</v>
      </c>
      <c r="M58" s="61">
        <v>30.11</v>
      </c>
    </row>
    <row r="59" spans="1:13" x14ac:dyDescent="0.2">
      <c r="A59" s="3">
        <v>52</v>
      </c>
      <c r="B59" s="58">
        <v>5.5849999999999997E-3</v>
      </c>
      <c r="C59" s="58">
        <v>5.5700000000000003E-3</v>
      </c>
      <c r="D59" s="59">
        <v>93197.2</v>
      </c>
      <c r="E59" s="59">
        <v>519.1</v>
      </c>
      <c r="F59" s="61">
        <v>25.13</v>
      </c>
      <c r="G59" s="3" t="s">
        <v>12</v>
      </c>
      <c r="H59" s="3">
        <v>52</v>
      </c>
      <c r="I59" s="58">
        <v>3.1110000000000001E-3</v>
      </c>
      <c r="J59" s="58">
        <v>3.1059999999999998E-3</v>
      </c>
      <c r="K59" s="59">
        <v>95807.4</v>
      </c>
      <c r="L59" s="59">
        <v>297.60000000000002</v>
      </c>
      <c r="M59" s="61">
        <v>29.2</v>
      </c>
    </row>
    <row r="60" spans="1:13" x14ac:dyDescent="0.2">
      <c r="A60" s="3">
        <v>53</v>
      </c>
      <c r="B60" s="58">
        <v>5.195E-3</v>
      </c>
      <c r="C60" s="58">
        <v>5.182E-3</v>
      </c>
      <c r="D60" s="59">
        <v>92678.2</v>
      </c>
      <c r="E60" s="59">
        <v>480.3</v>
      </c>
      <c r="F60" s="61">
        <v>24.27</v>
      </c>
      <c r="G60" s="3" t="s">
        <v>12</v>
      </c>
      <c r="H60" s="3">
        <v>53</v>
      </c>
      <c r="I60" s="58">
        <v>4.1180000000000001E-3</v>
      </c>
      <c r="J60" s="58">
        <v>4.1099999999999999E-3</v>
      </c>
      <c r="K60" s="59">
        <v>95509.7</v>
      </c>
      <c r="L60" s="59">
        <v>392.5</v>
      </c>
      <c r="M60" s="61">
        <v>28.29</v>
      </c>
    </row>
    <row r="61" spans="1:13" x14ac:dyDescent="0.2">
      <c r="A61" s="3">
        <v>54</v>
      </c>
      <c r="B61" s="58">
        <v>6.3959999999999998E-3</v>
      </c>
      <c r="C61" s="58">
        <v>6.3759999999999997E-3</v>
      </c>
      <c r="D61" s="59">
        <v>92197.9</v>
      </c>
      <c r="E61" s="59">
        <v>587.79999999999995</v>
      </c>
      <c r="F61" s="61">
        <v>23.39</v>
      </c>
      <c r="G61" s="3" t="s">
        <v>12</v>
      </c>
      <c r="H61" s="3">
        <v>54</v>
      </c>
      <c r="I61" s="58">
        <v>4.2680000000000001E-3</v>
      </c>
      <c r="J61" s="58">
        <v>4.2589999999999998E-3</v>
      </c>
      <c r="K61" s="59">
        <v>95117.2</v>
      </c>
      <c r="L61" s="59">
        <v>405.1</v>
      </c>
      <c r="M61" s="61">
        <v>27.41</v>
      </c>
    </row>
    <row r="62" spans="1:13" x14ac:dyDescent="0.2">
      <c r="A62" s="3">
        <v>55</v>
      </c>
      <c r="B62" s="58">
        <v>6.9519999999999998E-3</v>
      </c>
      <c r="C62" s="58">
        <v>6.9280000000000001E-3</v>
      </c>
      <c r="D62" s="59">
        <v>91610.1</v>
      </c>
      <c r="E62" s="59">
        <v>634.70000000000005</v>
      </c>
      <c r="F62" s="61">
        <v>22.54</v>
      </c>
      <c r="G62" s="3" t="s">
        <v>12</v>
      </c>
      <c r="H62" s="3">
        <v>55</v>
      </c>
      <c r="I62" s="58">
        <v>4.313E-3</v>
      </c>
      <c r="J62" s="58">
        <v>4.3039999999999997E-3</v>
      </c>
      <c r="K62" s="59">
        <v>94712.1</v>
      </c>
      <c r="L62" s="59">
        <v>407.6</v>
      </c>
      <c r="M62" s="61">
        <v>26.52</v>
      </c>
    </row>
    <row r="63" spans="1:13" x14ac:dyDescent="0.2">
      <c r="A63" s="3">
        <v>56</v>
      </c>
      <c r="B63" s="58">
        <v>8.3920000000000002E-3</v>
      </c>
      <c r="C63" s="58">
        <v>8.3569999999999998E-3</v>
      </c>
      <c r="D63" s="59">
        <v>90975.4</v>
      </c>
      <c r="E63" s="59">
        <v>760.3</v>
      </c>
      <c r="F63" s="61">
        <v>21.69</v>
      </c>
      <c r="G63" s="3" t="s">
        <v>12</v>
      </c>
      <c r="H63" s="3">
        <v>56</v>
      </c>
      <c r="I63" s="58">
        <v>4.8209999999999998E-3</v>
      </c>
      <c r="J63" s="58">
        <v>4.81E-3</v>
      </c>
      <c r="K63" s="59">
        <v>94304.4</v>
      </c>
      <c r="L63" s="59">
        <v>453.6</v>
      </c>
      <c r="M63" s="61">
        <v>25.64</v>
      </c>
    </row>
    <row r="64" spans="1:13" x14ac:dyDescent="0.2">
      <c r="A64" s="3">
        <v>57</v>
      </c>
      <c r="B64" s="58">
        <v>9.6419999999999995E-3</v>
      </c>
      <c r="C64" s="58">
        <v>9.5960000000000004E-3</v>
      </c>
      <c r="D64" s="59">
        <v>90215.1</v>
      </c>
      <c r="E64" s="59">
        <v>865.7</v>
      </c>
      <c r="F64" s="61">
        <v>20.87</v>
      </c>
      <c r="G64" s="3" t="s">
        <v>12</v>
      </c>
      <c r="H64" s="3">
        <v>57</v>
      </c>
      <c r="I64" s="58">
        <v>6.1500000000000001E-3</v>
      </c>
      <c r="J64" s="58">
        <v>6.1310000000000002E-3</v>
      </c>
      <c r="K64" s="59">
        <v>93850.9</v>
      </c>
      <c r="L64" s="59">
        <v>575.4</v>
      </c>
      <c r="M64" s="61">
        <v>24.76</v>
      </c>
    </row>
    <row r="65" spans="1:13" x14ac:dyDescent="0.2">
      <c r="A65" s="3">
        <v>58</v>
      </c>
      <c r="B65" s="58">
        <v>1.0063000000000001E-2</v>
      </c>
      <c r="C65" s="58">
        <v>1.0012999999999999E-2</v>
      </c>
      <c r="D65" s="59">
        <v>89349.4</v>
      </c>
      <c r="E65" s="59">
        <v>894.7</v>
      </c>
      <c r="F65" s="61">
        <v>20.07</v>
      </c>
      <c r="G65" s="3" t="s">
        <v>12</v>
      </c>
      <c r="H65" s="3">
        <v>58</v>
      </c>
      <c r="I65" s="58">
        <v>6.4679999999999998E-3</v>
      </c>
      <c r="J65" s="58">
        <v>6.4469999999999996E-3</v>
      </c>
      <c r="K65" s="59">
        <v>93275.5</v>
      </c>
      <c r="L65" s="59">
        <v>601.4</v>
      </c>
      <c r="M65" s="61">
        <v>23.91</v>
      </c>
    </row>
    <row r="66" spans="1:13" x14ac:dyDescent="0.2">
      <c r="A66" s="3">
        <v>59</v>
      </c>
      <c r="B66" s="58">
        <v>1.2312999999999999E-2</v>
      </c>
      <c r="C66" s="58">
        <v>1.2238000000000001E-2</v>
      </c>
      <c r="D66" s="59">
        <v>88454.8</v>
      </c>
      <c r="E66" s="59">
        <v>1082.5</v>
      </c>
      <c r="F66" s="61">
        <v>19.27</v>
      </c>
      <c r="G66" s="3" t="s">
        <v>12</v>
      </c>
      <c r="H66" s="3">
        <v>59</v>
      </c>
      <c r="I66" s="58">
        <v>6.9610000000000002E-3</v>
      </c>
      <c r="J66" s="58">
        <v>6.9360000000000003E-3</v>
      </c>
      <c r="K66" s="59">
        <v>92674.1</v>
      </c>
      <c r="L66" s="59">
        <v>642.79999999999995</v>
      </c>
      <c r="M66" s="61">
        <v>23.06</v>
      </c>
    </row>
    <row r="67" spans="1:13" x14ac:dyDescent="0.2">
      <c r="A67" s="3">
        <v>60</v>
      </c>
      <c r="B67" s="58">
        <v>1.1856999999999999E-2</v>
      </c>
      <c r="C67" s="58">
        <v>1.1787000000000001E-2</v>
      </c>
      <c r="D67" s="59">
        <v>87372.3</v>
      </c>
      <c r="E67" s="59">
        <v>1029.9000000000001</v>
      </c>
      <c r="F67" s="61">
        <v>18.5</v>
      </c>
      <c r="G67" s="3" t="s">
        <v>12</v>
      </c>
      <c r="H67" s="3">
        <v>60</v>
      </c>
      <c r="I67" s="58">
        <v>7.9719999999999999E-3</v>
      </c>
      <c r="J67" s="58">
        <v>7.9399999999999991E-3</v>
      </c>
      <c r="K67" s="59">
        <v>92031.3</v>
      </c>
      <c r="L67" s="59">
        <v>730.7</v>
      </c>
      <c r="M67" s="61">
        <v>22.22</v>
      </c>
    </row>
    <row r="68" spans="1:13" x14ac:dyDescent="0.2">
      <c r="A68" s="3">
        <v>61</v>
      </c>
      <c r="B68" s="58">
        <v>1.4489999999999999E-2</v>
      </c>
      <c r="C68" s="58">
        <v>1.4385E-2</v>
      </c>
      <c r="D68" s="59">
        <v>86342.399999999994</v>
      </c>
      <c r="E68" s="59">
        <v>1242.0999999999999</v>
      </c>
      <c r="F68" s="61">
        <v>17.71</v>
      </c>
      <c r="G68" s="3" t="s">
        <v>12</v>
      </c>
      <c r="H68" s="3">
        <v>61</v>
      </c>
      <c r="I68" s="58">
        <v>9.4039999999999992E-3</v>
      </c>
      <c r="J68" s="58">
        <v>9.3600000000000003E-3</v>
      </c>
      <c r="K68" s="59">
        <v>91300.5</v>
      </c>
      <c r="L68" s="59">
        <v>854.6</v>
      </c>
      <c r="M68" s="61">
        <v>21.39</v>
      </c>
    </row>
    <row r="69" spans="1:13" x14ac:dyDescent="0.2">
      <c r="A69" s="3">
        <v>62</v>
      </c>
      <c r="B69" s="58">
        <v>1.5245E-2</v>
      </c>
      <c r="C69" s="58">
        <v>1.5129999999999999E-2</v>
      </c>
      <c r="D69" s="59">
        <v>85100.4</v>
      </c>
      <c r="E69" s="59">
        <v>1287.5</v>
      </c>
      <c r="F69" s="61">
        <v>16.96</v>
      </c>
      <c r="G69" s="3" t="s">
        <v>12</v>
      </c>
      <c r="H69" s="3">
        <v>62</v>
      </c>
      <c r="I69" s="58">
        <v>8.8950000000000001E-3</v>
      </c>
      <c r="J69" s="58">
        <v>8.855E-3</v>
      </c>
      <c r="K69" s="59">
        <v>90445.9</v>
      </c>
      <c r="L69" s="59">
        <v>800.9</v>
      </c>
      <c r="M69" s="61">
        <v>20.59</v>
      </c>
    </row>
    <row r="70" spans="1:13" x14ac:dyDescent="0.2">
      <c r="A70" s="3">
        <v>63</v>
      </c>
      <c r="B70" s="58">
        <v>1.7475999999999998E-2</v>
      </c>
      <c r="C70" s="58">
        <v>1.7325E-2</v>
      </c>
      <c r="D70" s="59">
        <v>83812.800000000003</v>
      </c>
      <c r="E70" s="59">
        <v>1452.1</v>
      </c>
      <c r="F70" s="61">
        <v>16.22</v>
      </c>
      <c r="G70" s="3" t="s">
        <v>12</v>
      </c>
      <c r="H70" s="3">
        <v>63</v>
      </c>
      <c r="I70" s="58">
        <v>9.2119999999999997E-3</v>
      </c>
      <c r="J70" s="58">
        <v>9.1699999999999993E-3</v>
      </c>
      <c r="K70" s="59">
        <v>89645</v>
      </c>
      <c r="L70" s="59">
        <v>822</v>
      </c>
      <c r="M70" s="61">
        <v>19.77</v>
      </c>
    </row>
    <row r="71" spans="1:13" x14ac:dyDescent="0.2">
      <c r="A71" s="3">
        <v>64</v>
      </c>
      <c r="B71" s="58">
        <v>1.8709E-2</v>
      </c>
      <c r="C71" s="58">
        <v>1.8534999999999999E-2</v>
      </c>
      <c r="D71" s="59">
        <v>82360.800000000003</v>
      </c>
      <c r="E71" s="59">
        <v>1526.6</v>
      </c>
      <c r="F71" s="61">
        <v>15.49</v>
      </c>
      <c r="G71" s="3" t="s">
        <v>12</v>
      </c>
      <c r="H71" s="3">
        <v>64</v>
      </c>
      <c r="I71" s="58">
        <v>1.1228E-2</v>
      </c>
      <c r="J71" s="58">
        <v>1.1165E-2</v>
      </c>
      <c r="K71" s="59">
        <v>88823</v>
      </c>
      <c r="L71" s="59">
        <v>991.7</v>
      </c>
      <c r="M71" s="61">
        <v>18.95</v>
      </c>
    </row>
    <row r="72" spans="1:13" x14ac:dyDescent="0.2">
      <c r="A72" s="3">
        <v>65</v>
      </c>
      <c r="B72" s="58">
        <v>2.0802999999999999E-2</v>
      </c>
      <c r="C72" s="58">
        <v>2.0589E-2</v>
      </c>
      <c r="D72" s="59">
        <v>80834.2</v>
      </c>
      <c r="E72" s="59">
        <v>1664.3</v>
      </c>
      <c r="F72" s="61">
        <v>14.78</v>
      </c>
      <c r="G72" s="3" t="s">
        <v>12</v>
      </c>
      <c r="H72" s="3">
        <v>65</v>
      </c>
      <c r="I72" s="58">
        <v>1.2470999999999999E-2</v>
      </c>
      <c r="J72" s="58">
        <v>1.2394000000000001E-2</v>
      </c>
      <c r="K72" s="59">
        <v>87831.3</v>
      </c>
      <c r="L72" s="59">
        <v>1088.5999999999999</v>
      </c>
      <c r="M72" s="61">
        <v>18.149999999999999</v>
      </c>
    </row>
    <row r="73" spans="1:13" x14ac:dyDescent="0.2">
      <c r="A73" s="3">
        <v>66</v>
      </c>
      <c r="B73" s="58">
        <v>2.4382000000000001E-2</v>
      </c>
      <c r="C73" s="58">
        <v>2.4087999999999998E-2</v>
      </c>
      <c r="D73" s="59">
        <v>79169.899999999994</v>
      </c>
      <c r="E73" s="59">
        <v>1907.1</v>
      </c>
      <c r="F73" s="61">
        <v>14.08</v>
      </c>
      <c r="G73" s="3" t="s">
        <v>12</v>
      </c>
      <c r="H73" s="3">
        <v>66</v>
      </c>
      <c r="I73" s="58">
        <v>1.4272999999999999E-2</v>
      </c>
      <c r="J73" s="58">
        <v>1.4172000000000001E-2</v>
      </c>
      <c r="K73" s="59">
        <v>86742.7</v>
      </c>
      <c r="L73" s="59">
        <v>1229.3</v>
      </c>
      <c r="M73" s="61">
        <v>17.38</v>
      </c>
    </row>
    <row r="74" spans="1:13" x14ac:dyDescent="0.2">
      <c r="A74" s="3">
        <v>67</v>
      </c>
      <c r="B74" s="58">
        <v>2.7389E-2</v>
      </c>
      <c r="C74" s="58">
        <v>2.7019000000000001E-2</v>
      </c>
      <c r="D74" s="59">
        <v>77262.8</v>
      </c>
      <c r="E74" s="59">
        <v>2087.6</v>
      </c>
      <c r="F74" s="61">
        <v>13.41</v>
      </c>
      <c r="G74" s="3" t="s">
        <v>12</v>
      </c>
      <c r="H74" s="3">
        <v>67</v>
      </c>
      <c r="I74" s="58">
        <v>1.8161E-2</v>
      </c>
      <c r="J74" s="58">
        <v>1.7998E-2</v>
      </c>
      <c r="K74" s="59">
        <v>85513.3</v>
      </c>
      <c r="L74" s="59">
        <v>1539</v>
      </c>
      <c r="M74" s="61">
        <v>16.62</v>
      </c>
    </row>
    <row r="75" spans="1:13" x14ac:dyDescent="0.2">
      <c r="A75" s="3">
        <v>68</v>
      </c>
      <c r="B75" s="58">
        <v>3.0691E-2</v>
      </c>
      <c r="C75" s="58">
        <v>3.0227E-2</v>
      </c>
      <c r="D75" s="59">
        <v>75175.3</v>
      </c>
      <c r="E75" s="59">
        <v>2272.3000000000002</v>
      </c>
      <c r="F75" s="61">
        <v>12.77</v>
      </c>
      <c r="G75" s="3" t="s">
        <v>12</v>
      </c>
      <c r="H75" s="3">
        <v>68</v>
      </c>
      <c r="I75" s="58">
        <v>1.8294999999999999E-2</v>
      </c>
      <c r="J75" s="58">
        <v>1.8128999999999999E-2</v>
      </c>
      <c r="K75" s="59">
        <v>83974.3</v>
      </c>
      <c r="L75" s="59">
        <v>1522.4</v>
      </c>
      <c r="M75" s="61">
        <v>15.91</v>
      </c>
    </row>
    <row r="76" spans="1:13" x14ac:dyDescent="0.2">
      <c r="A76" s="3">
        <v>69</v>
      </c>
      <c r="B76" s="58">
        <v>3.2597000000000001E-2</v>
      </c>
      <c r="C76" s="58">
        <v>3.2073999999999998E-2</v>
      </c>
      <c r="D76" s="59">
        <v>72902.899999999994</v>
      </c>
      <c r="E76" s="59">
        <v>2338.3000000000002</v>
      </c>
      <c r="F76" s="61">
        <v>12.15</v>
      </c>
      <c r="G76" s="3" t="s">
        <v>12</v>
      </c>
      <c r="H76" s="3">
        <v>69</v>
      </c>
      <c r="I76" s="58">
        <v>1.9536999999999999E-2</v>
      </c>
      <c r="J76" s="58">
        <v>1.9348000000000001E-2</v>
      </c>
      <c r="K76" s="59">
        <v>82451.899999999994</v>
      </c>
      <c r="L76" s="59">
        <v>1595.2</v>
      </c>
      <c r="M76" s="61">
        <v>15.2</v>
      </c>
    </row>
    <row r="77" spans="1:13" x14ac:dyDescent="0.2">
      <c r="A77" s="3">
        <v>70</v>
      </c>
      <c r="B77" s="58">
        <v>3.8689000000000001E-2</v>
      </c>
      <c r="C77" s="58">
        <v>3.7955000000000003E-2</v>
      </c>
      <c r="D77" s="59">
        <v>70564.600000000006</v>
      </c>
      <c r="E77" s="59">
        <v>2678.3</v>
      </c>
      <c r="F77" s="61">
        <v>11.54</v>
      </c>
      <c r="G77" s="3" t="s">
        <v>12</v>
      </c>
      <c r="H77" s="3">
        <v>70</v>
      </c>
      <c r="I77" s="58">
        <v>2.2006000000000001E-2</v>
      </c>
      <c r="J77" s="58">
        <v>2.1767000000000002E-2</v>
      </c>
      <c r="K77" s="59">
        <v>80856.7</v>
      </c>
      <c r="L77" s="59">
        <v>1760</v>
      </c>
      <c r="M77" s="61">
        <v>14.49</v>
      </c>
    </row>
    <row r="78" spans="1:13" x14ac:dyDescent="0.2">
      <c r="A78" s="3">
        <v>71</v>
      </c>
      <c r="B78" s="58">
        <v>4.2494999999999998E-2</v>
      </c>
      <c r="C78" s="58">
        <v>4.1610000000000001E-2</v>
      </c>
      <c r="D78" s="59">
        <v>67886.399999999994</v>
      </c>
      <c r="E78" s="59">
        <v>2824.8</v>
      </c>
      <c r="F78" s="61">
        <v>10.97</v>
      </c>
      <c r="G78" s="3" t="s">
        <v>12</v>
      </c>
      <c r="H78" s="3">
        <v>71</v>
      </c>
      <c r="I78" s="58">
        <v>2.3237000000000001E-2</v>
      </c>
      <c r="J78" s="58">
        <v>2.2970000000000001E-2</v>
      </c>
      <c r="K78" s="59">
        <v>79096.7</v>
      </c>
      <c r="L78" s="59">
        <v>1816.8</v>
      </c>
      <c r="M78" s="61">
        <v>13.8</v>
      </c>
    </row>
    <row r="79" spans="1:13" x14ac:dyDescent="0.2">
      <c r="A79" s="3">
        <v>72</v>
      </c>
      <c r="B79" s="58">
        <v>4.5477999999999998E-2</v>
      </c>
      <c r="C79" s="58">
        <v>4.4467E-2</v>
      </c>
      <c r="D79" s="59">
        <v>65061.599999999999</v>
      </c>
      <c r="E79" s="59">
        <v>2893.1</v>
      </c>
      <c r="F79" s="61">
        <v>10.43</v>
      </c>
      <c r="G79" s="3" t="s">
        <v>12</v>
      </c>
      <c r="H79" s="3">
        <v>72</v>
      </c>
      <c r="I79" s="58">
        <v>2.7966999999999999E-2</v>
      </c>
      <c r="J79" s="58">
        <v>2.7581000000000001E-2</v>
      </c>
      <c r="K79" s="59">
        <v>77279.899999999994</v>
      </c>
      <c r="L79" s="59">
        <v>2131.5</v>
      </c>
      <c r="M79" s="61">
        <v>13.11</v>
      </c>
    </row>
    <row r="80" spans="1:13" x14ac:dyDescent="0.2">
      <c r="A80" s="3">
        <v>73</v>
      </c>
      <c r="B80" s="58">
        <v>4.9981999999999999E-2</v>
      </c>
      <c r="C80" s="58">
        <v>4.8764000000000002E-2</v>
      </c>
      <c r="D80" s="59">
        <v>62168.5</v>
      </c>
      <c r="E80" s="59">
        <v>3031.6</v>
      </c>
      <c r="F80" s="61">
        <v>9.89</v>
      </c>
      <c r="G80" s="3" t="s">
        <v>12</v>
      </c>
      <c r="H80" s="3">
        <v>73</v>
      </c>
      <c r="I80" s="58">
        <v>2.9833999999999999E-2</v>
      </c>
      <c r="J80" s="58">
        <v>2.9395999999999999E-2</v>
      </c>
      <c r="K80" s="59">
        <v>75148.399999999994</v>
      </c>
      <c r="L80" s="59">
        <v>2209</v>
      </c>
      <c r="M80" s="61">
        <v>12.47</v>
      </c>
    </row>
    <row r="81" spans="1:13" x14ac:dyDescent="0.2">
      <c r="A81" s="3">
        <v>74</v>
      </c>
      <c r="B81" s="58">
        <v>5.5357000000000003E-2</v>
      </c>
      <c r="C81" s="58">
        <v>5.3865999999999997E-2</v>
      </c>
      <c r="D81" s="59">
        <v>59136.9</v>
      </c>
      <c r="E81" s="59">
        <v>3185.5</v>
      </c>
      <c r="F81" s="61">
        <v>9.3699999999999992</v>
      </c>
      <c r="G81" s="3" t="s">
        <v>12</v>
      </c>
      <c r="H81" s="3">
        <v>74</v>
      </c>
      <c r="I81" s="58">
        <v>3.2901E-2</v>
      </c>
      <c r="J81" s="58">
        <v>3.2368000000000001E-2</v>
      </c>
      <c r="K81" s="59">
        <v>72939.399999999994</v>
      </c>
      <c r="L81" s="59">
        <v>2360.9</v>
      </c>
      <c r="M81" s="61">
        <v>11.83</v>
      </c>
    </row>
    <row r="82" spans="1:13" x14ac:dyDescent="0.2">
      <c r="A82" s="3">
        <v>75</v>
      </c>
      <c r="B82" s="58">
        <v>5.9785999999999999E-2</v>
      </c>
      <c r="C82" s="58">
        <v>5.8050999999999998E-2</v>
      </c>
      <c r="D82" s="59">
        <v>55951.4</v>
      </c>
      <c r="E82" s="59">
        <v>3248</v>
      </c>
      <c r="F82" s="61">
        <v>8.8800000000000008</v>
      </c>
      <c r="G82" s="3" t="s">
        <v>12</v>
      </c>
      <c r="H82" s="3">
        <v>75</v>
      </c>
      <c r="I82" s="58">
        <v>3.4695999999999998E-2</v>
      </c>
      <c r="J82" s="58">
        <v>3.4104000000000002E-2</v>
      </c>
      <c r="K82" s="59">
        <v>70578.399999999994</v>
      </c>
      <c r="L82" s="59">
        <v>2407</v>
      </c>
      <c r="M82" s="61">
        <v>11.21</v>
      </c>
    </row>
    <row r="83" spans="1:13" x14ac:dyDescent="0.2">
      <c r="A83" s="3">
        <v>76</v>
      </c>
      <c r="B83" s="58">
        <v>6.3233999999999999E-2</v>
      </c>
      <c r="C83" s="58">
        <v>6.1296000000000003E-2</v>
      </c>
      <c r="D83" s="59">
        <v>52703.4</v>
      </c>
      <c r="E83" s="59">
        <v>3230.5</v>
      </c>
      <c r="F83" s="61">
        <v>8.39</v>
      </c>
      <c r="G83" s="3" t="s">
        <v>12</v>
      </c>
      <c r="H83" s="3">
        <v>76</v>
      </c>
      <c r="I83" s="58">
        <v>4.0231000000000003E-2</v>
      </c>
      <c r="J83" s="58">
        <v>3.9438000000000001E-2</v>
      </c>
      <c r="K83" s="59">
        <v>68171.399999999994</v>
      </c>
      <c r="L83" s="59">
        <v>2688.5</v>
      </c>
      <c r="M83" s="61">
        <v>10.59</v>
      </c>
    </row>
    <row r="84" spans="1:13" x14ac:dyDescent="0.2">
      <c r="A84" s="3">
        <v>77</v>
      </c>
      <c r="B84" s="58">
        <v>7.1372000000000005E-2</v>
      </c>
      <c r="C84" s="58">
        <v>6.8913000000000002E-2</v>
      </c>
      <c r="D84" s="59">
        <v>49472.9</v>
      </c>
      <c r="E84" s="59">
        <v>3409.3</v>
      </c>
      <c r="F84" s="61">
        <v>7.91</v>
      </c>
      <c r="G84" s="3" t="s">
        <v>12</v>
      </c>
      <c r="H84" s="3">
        <v>77</v>
      </c>
      <c r="I84" s="58">
        <v>4.3410999999999998E-2</v>
      </c>
      <c r="J84" s="58">
        <v>4.2488999999999999E-2</v>
      </c>
      <c r="K84" s="59">
        <v>65482.9</v>
      </c>
      <c r="L84" s="59">
        <v>2782.3</v>
      </c>
      <c r="M84" s="61">
        <v>10</v>
      </c>
    </row>
    <row r="85" spans="1:13" x14ac:dyDescent="0.2">
      <c r="A85" s="3">
        <v>78</v>
      </c>
      <c r="B85" s="58">
        <v>7.8213000000000005E-2</v>
      </c>
      <c r="C85" s="58">
        <v>7.5269000000000003E-2</v>
      </c>
      <c r="D85" s="59">
        <v>46063.6</v>
      </c>
      <c r="E85" s="59">
        <v>3467.2</v>
      </c>
      <c r="F85" s="61">
        <v>7.46</v>
      </c>
      <c r="G85" s="3" t="s">
        <v>12</v>
      </c>
      <c r="H85" s="3">
        <v>78</v>
      </c>
      <c r="I85" s="58">
        <v>4.8167000000000001E-2</v>
      </c>
      <c r="J85" s="58">
        <v>4.7035E-2</v>
      </c>
      <c r="K85" s="59">
        <v>62700.6</v>
      </c>
      <c r="L85" s="59">
        <v>2949.1</v>
      </c>
      <c r="M85" s="61">
        <v>9.43</v>
      </c>
    </row>
    <row r="86" spans="1:13" x14ac:dyDescent="0.2">
      <c r="A86" s="3">
        <v>79</v>
      </c>
      <c r="B86" s="58">
        <v>8.6129999999999998E-2</v>
      </c>
      <c r="C86" s="58">
        <v>8.2573999999999995E-2</v>
      </c>
      <c r="D86" s="59">
        <v>42596.4</v>
      </c>
      <c r="E86" s="59">
        <v>3517.4</v>
      </c>
      <c r="F86" s="61">
        <v>7.02</v>
      </c>
      <c r="G86" s="3" t="s">
        <v>12</v>
      </c>
      <c r="H86" s="3">
        <v>79</v>
      </c>
      <c r="I86" s="58">
        <v>5.4417E-2</v>
      </c>
      <c r="J86" s="58">
        <v>5.2975000000000001E-2</v>
      </c>
      <c r="K86" s="59">
        <v>59751.5</v>
      </c>
      <c r="L86" s="59">
        <v>3165.4</v>
      </c>
      <c r="M86" s="61">
        <v>8.8699999999999992</v>
      </c>
    </row>
    <row r="87" spans="1:13" x14ac:dyDescent="0.2">
      <c r="A87" s="3">
        <v>80</v>
      </c>
      <c r="B87" s="58">
        <v>9.6762000000000001E-2</v>
      </c>
      <c r="C87" s="58">
        <v>9.2297000000000004E-2</v>
      </c>
      <c r="D87" s="59">
        <v>39079.1</v>
      </c>
      <c r="E87" s="59">
        <v>3606.9</v>
      </c>
      <c r="F87" s="61">
        <v>6.61</v>
      </c>
      <c r="G87" s="3" t="s">
        <v>12</v>
      </c>
      <c r="H87" s="3">
        <v>80</v>
      </c>
      <c r="I87" s="58">
        <v>6.0020999999999998E-2</v>
      </c>
      <c r="J87" s="58">
        <v>5.8271999999999997E-2</v>
      </c>
      <c r="K87" s="59">
        <v>56586.2</v>
      </c>
      <c r="L87" s="59">
        <v>3297.4</v>
      </c>
      <c r="M87" s="61">
        <v>8.33</v>
      </c>
    </row>
    <row r="88" spans="1:13" x14ac:dyDescent="0.2">
      <c r="A88" s="3">
        <v>81</v>
      </c>
      <c r="B88" s="58">
        <v>0.10256899999999999</v>
      </c>
      <c r="C88" s="58">
        <v>9.7564999999999999E-2</v>
      </c>
      <c r="D88" s="59">
        <v>35472.199999999997</v>
      </c>
      <c r="E88" s="59">
        <v>3460.9</v>
      </c>
      <c r="F88" s="61">
        <v>6.23</v>
      </c>
      <c r="G88" s="3" t="s">
        <v>12</v>
      </c>
      <c r="H88" s="3">
        <v>81</v>
      </c>
      <c r="I88" s="58">
        <v>6.5652000000000002E-2</v>
      </c>
      <c r="J88" s="58">
        <v>6.3565999999999998E-2</v>
      </c>
      <c r="K88" s="59">
        <v>53288.800000000003</v>
      </c>
      <c r="L88" s="59">
        <v>3387.3</v>
      </c>
      <c r="M88" s="61">
        <v>7.82</v>
      </c>
    </row>
    <row r="89" spans="1:13" x14ac:dyDescent="0.2">
      <c r="A89" s="3">
        <v>82</v>
      </c>
      <c r="B89" s="58">
        <v>0.116963</v>
      </c>
      <c r="C89" s="58">
        <v>0.110501</v>
      </c>
      <c r="D89" s="59">
        <v>32011.3</v>
      </c>
      <c r="E89" s="59">
        <v>3537.3</v>
      </c>
      <c r="F89" s="61">
        <v>5.85</v>
      </c>
      <c r="G89" s="3" t="s">
        <v>12</v>
      </c>
      <c r="H89" s="3">
        <v>82</v>
      </c>
      <c r="I89" s="58">
        <v>7.5063000000000005E-2</v>
      </c>
      <c r="J89" s="58">
        <v>7.2347999999999996E-2</v>
      </c>
      <c r="K89" s="59">
        <v>49901.4</v>
      </c>
      <c r="L89" s="59">
        <v>3610.3</v>
      </c>
      <c r="M89" s="61">
        <v>7.32</v>
      </c>
    </row>
    <row r="90" spans="1:13" x14ac:dyDescent="0.2">
      <c r="A90" s="3">
        <v>83</v>
      </c>
      <c r="B90" s="58">
        <v>0.127303</v>
      </c>
      <c r="C90" s="58">
        <v>0.119685</v>
      </c>
      <c r="D90" s="59">
        <v>28474</v>
      </c>
      <c r="E90" s="59">
        <v>3407.9</v>
      </c>
      <c r="F90" s="61">
        <v>5.52</v>
      </c>
      <c r="G90" s="3" t="s">
        <v>12</v>
      </c>
      <c r="H90" s="3">
        <v>83</v>
      </c>
      <c r="I90" s="58">
        <v>8.4462999999999996E-2</v>
      </c>
      <c r="J90" s="58">
        <v>8.1040000000000001E-2</v>
      </c>
      <c r="K90" s="59">
        <v>46291.1</v>
      </c>
      <c r="L90" s="59">
        <v>3751.5</v>
      </c>
      <c r="M90" s="61">
        <v>6.85</v>
      </c>
    </row>
    <row r="91" spans="1:13" x14ac:dyDescent="0.2">
      <c r="A91" s="3">
        <v>84</v>
      </c>
      <c r="B91" s="58">
        <v>0.13671</v>
      </c>
      <c r="C91" s="58">
        <v>0.12796299999999999</v>
      </c>
      <c r="D91" s="59">
        <v>25066.1</v>
      </c>
      <c r="E91" s="59">
        <v>3207.5</v>
      </c>
      <c r="F91" s="61">
        <v>5.2</v>
      </c>
      <c r="G91" s="3" t="s">
        <v>12</v>
      </c>
      <c r="H91" s="3">
        <v>84</v>
      </c>
      <c r="I91" s="58">
        <v>9.6131999999999995E-2</v>
      </c>
      <c r="J91" s="58">
        <v>9.1722999999999999E-2</v>
      </c>
      <c r="K91" s="59">
        <v>42539.7</v>
      </c>
      <c r="L91" s="59">
        <v>3901.9</v>
      </c>
      <c r="M91" s="61">
        <v>6.41</v>
      </c>
    </row>
    <row r="92" spans="1:13" x14ac:dyDescent="0.2">
      <c r="A92" s="3">
        <v>85</v>
      </c>
      <c r="B92" s="58">
        <v>0.14382400000000001</v>
      </c>
      <c r="C92" s="58">
        <v>0.13417599999999999</v>
      </c>
      <c r="D92" s="59">
        <v>21858.6</v>
      </c>
      <c r="E92" s="59">
        <v>2932.9</v>
      </c>
      <c r="F92" s="61">
        <v>4.8899999999999997</v>
      </c>
      <c r="G92" s="3" t="s">
        <v>12</v>
      </c>
      <c r="H92" s="3">
        <v>85</v>
      </c>
      <c r="I92" s="58">
        <v>0.10324</v>
      </c>
      <c r="J92" s="58">
        <v>9.8171999999999995E-2</v>
      </c>
      <c r="K92" s="59">
        <v>38637.800000000003</v>
      </c>
      <c r="L92" s="59">
        <v>3793.2</v>
      </c>
      <c r="M92" s="61">
        <v>6</v>
      </c>
    </row>
    <row r="93" spans="1:13" x14ac:dyDescent="0.2">
      <c r="A93" s="3">
        <v>86</v>
      </c>
      <c r="B93" s="58">
        <v>0.165659</v>
      </c>
      <c r="C93" s="58">
        <v>0.15298700000000001</v>
      </c>
      <c r="D93" s="59">
        <v>18925.7</v>
      </c>
      <c r="E93" s="59">
        <v>2895.4</v>
      </c>
      <c r="F93" s="61">
        <v>4.57</v>
      </c>
      <c r="G93" s="3" t="s">
        <v>12</v>
      </c>
      <c r="H93" s="3">
        <v>86</v>
      </c>
      <c r="I93" s="58">
        <v>0.117128</v>
      </c>
      <c r="J93" s="58">
        <v>0.110648</v>
      </c>
      <c r="K93" s="59">
        <v>34844.699999999997</v>
      </c>
      <c r="L93" s="59">
        <v>3855.5</v>
      </c>
      <c r="M93" s="61">
        <v>5.6</v>
      </c>
    </row>
    <row r="94" spans="1:13" x14ac:dyDescent="0.2">
      <c r="A94" s="3">
        <v>87</v>
      </c>
      <c r="B94" s="58">
        <v>0.17194000000000001</v>
      </c>
      <c r="C94" s="58">
        <v>0.158328</v>
      </c>
      <c r="D94" s="59">
        <v>16030.3</v>
      </c>
      <c r="E94" s="59">
        <v>2538.1</v>
      </c>
      <c r="F94" s="61">
        <v>4.3099999999999996</v>
      </c>
      <c r="G94" s="3" t="s">
        <v>12</v>
      </c>
      <c r="H94" s="3">
        <v>87</v>
      </c>
      <c r="I94" s="58">
        <v>0.12740000000000001</v>
      </c>
      <c r="J94" s="58">
        <v>0.11977</v>
      </c>
      <c r="K94" s="59">
        <v>30989.200000000001</v>
      </c>
      <c r="L94" s="59">
        <v>3711.6</v>
      </c>
      <c r="M94" s="61">
        <v>5.24</v>
      </c>
    </row>
    <row r="95" spans="1:13" x14ac:dyDescent="0.2">
      <c r="A95" s="3">
        <v>88</v>
      </c>
      <c r="B95" s="58">
        <v>0.19026999999999999</v>
      </c>
      <c r="C95" s="58">
        <v>0.17374100000000001</v>
      </c>
      <c r="D95" s="59">
        <v>13492.3</v>
      </c>
      <c r="E95" s="59">
        <v>2344.1999999999998</v>
      </c>
      <c r="F95" s="61">
        <v>4.0199999999999996</v>
      </c>
      <c r="G95" s="3" t="s">
        <v>12</v>
      </c>
      <c r="H95" s="3">
        <v>88</v>
      </c>
      <c r="I95" s="58">
        <v>0.1391</v>
      </c>
      <c r="J95" s="58">
        <v>0.130054</v>
      </c>
      <c r="K95" s="59">
        <v>27277.599999999999</v>
      </c>
      <c r="L95" s="59">
        <v>3547.6</v>
      </c>
      <c r="M95" s="61">
        <v>4.88</v>
      </c>
    </row>
    <row r="96" spans="1:13" x14ac:dyDescent="0.2">
      <c r="A96" s="3">
        <v>89</v>
      </c>
      <c r="B96" s="58">
        <v>0.20827100000000001</v>
      </c>
      <c r="C96" s="58">
        <v>0.18862799999999999</v>
      </c>
      <c r="D96" s="59">
        <v>11148.1</v>
      </c>
      <c r="E96" s="59">
        <v>2102.8000000000002</v>
      </c>
      <c r="F96" s="61">
        <v>3.76</v>
      </c>
      <c r="G96" s="3" t="s">
        <v>12</v>
      </c>
      <c r="H96" s="3">
        <v>89</v>
      </c>
      <c r="I96" s="58">
        <v>0.160856</v>
      </c>
      <c r="J96" s="58">
        <v>0.14888199999999999</v>
      </c>
      <c r="K96" s="59">
        <v>23730</v>
      </c>
      <c r="L96" s="59">
        <v>3533</v>
      </c>
      <c r="M96" s="61">
        <v>4.54</v>
      </c>
    </row>
    <row r="97" spans="1:13" x14ac:dyDescent="0.2">
      <c r="A97" s="3">
        <v>90</v>
      </c>
      <c r="B97" s="58">
        <v>0.225133</v>
      </c>
      <c r="C97" s="58">
        <v>0.20235400000000001</v>
      </c>
      <c r="D97" s="59">
        <v>9045.2999999999993</v>
      </c>
      <c r="E97" s="59">
        <v>1830.3</v>
      </c>
      <c r="F97" s="61">
        <v>3.52</v>
      </c>
      <c r="G97" s="3" t="s">
        <v>12</v>
      </c>
      <c r="H97" s="3">
        <v>90</v>
      </c>
      <c r="I97" s="58">
        <v>0.16945299999999999</v>
      </c>
      <c r="J97" s="58">
        <v>0.15621699999999999</v>
      </c>
      <c r="K97" s="59">
        <v>20197.099999999999</v>
      </c>
      <c r="L97" s="59">
        <v>3155.1</v>
      </c>
      <c r="M97" s="61">
        <v>4.24</v>
      </c>
    </row>
    <row r="98" spans="1:13" x14ac:dyDescent="0.2">
      <c r="A98" s="3">
        <v>91</v>
      </c>
      <c r="B98" s="58">
        <v>0.24404999999999999</v>
      </c>
      <c r="C98" s="58">
        <v>0.21750900000000001</v>
      </c>
      <c r="D98" s="59">
        <v>7214.9</v>
      </c>
      <c r="E98" s="59">
        <v>1569.3</v>
      </c>
      <c r="F98" s="61">
        <v>3.29</v>
      </c>
      <c r="G98" s="3" t="s">
        <v>12</v>
      </c>
      <c r="H98" s="3">
        <v>91</v>
      </c>
      <c r="I98" s="58">
        <v>0.184668</v>
      </c>
      <c r="J98" s="58">
        <v>0.16905800000000001</v>
      </c>
      <c r="K98" s="59">
        <v>17041.900000000001</v>
      </c>
      <c r="L98" s="59">
        <v>2881.1</v>
      </c>
      <c r="M98" s="61">
        <v>3.94</v>
      </c>
    </row>
    <row r="99" spans="1:13" x14ac:dyDescent="0.2">
      <c r="A99" s="3">
        <v>92</v>
      </c>
      <c r="B99" s="58">
        <v>0.27582200000000001</v>
      </c>
      <c r="C99" s="58">
        <v>0.242393</v>
      </c>
      <c r="D99" s="59">
        <v>5645.6</v>
      </c>
      <c r="E99" s="59">
        <v>1368.5</v>
      </c>
      <c r="F99" s="61">
        <v>3.06</v>
      </c>
      <c r="G99" s="3" t="s">
        <v>12</v>
      </c>
      <c r="H99" s="3">
        <v>92</v>
      </c>
      <c r="I99" s="58">
        <v>0.21373600000000001</v>
      </c>
      <c r="J99" s="58">
        <v>0.19309999999999999</v>
      </c>
      <c r="K99" s="59">
        <v>14160.8</v>
      </c>
      <c r="L99" s="59">
        <v>2734.5</v>
      </c>
      <c r="M99" s="61">
        <v>3.64</v>
      </c>
    </row>
    <row r="100" spans="1:13" x14ac:dyDescent="0.2">
      <c r="A100" s="3">
        <v>93</v>
      </c>
      <c r="B100" s="58">
        <v>0.29599300000000001</v>
      </c>
      <c r="C100" s="58">
        <v>0.25783499999999998</v>
      </c>
      <c r="D100" s="59">
        <v>4277.2</v>
      </c>
      <c r="E100" s="59">
        <v>1102.8</v>
      </c>
      <c r="F100" s="61">
        <v>2.88</v>
      </c>
      <c r="G100" s="3" t="s">
        <v>12</v>
      </c>
      <c r="H100" s="3">
        <v>93</v>
      </c>
      <c r="I100" s="58">
        <v>0.24204200000000001</v>
      </c>
      <c r="J100" s="58">
        <v>0.21591199999999999</v>
      </c>
      <c r="K100" s="59">
        <v>11426.4</v>
      </c>
      <c r="L100" s="59">
        <v>2467.1</v>
      </c>
      <c r="M100" s="61">
        <v>3.39</v>
      </c>
    </row>
    <row r="101" spans="1:13" x14ac:dyDescent="0.2">
      <c r="A101" s="3">
        <v>94</v>
      </c>
      <c r="B101" s="58">
        <v>0.30694300000000002</v>
      </c>
      <c r="C101" s="58">
        <v>0.26610299999999998</v>
      </c>
      <c r="D101" s="59">
        <v>3174.4</v>
      </c>
      <c r="E101" s="59">
        <v>844.7</v>
      </c>
      <c r="F101" s="61">
        <v>2.71</v>
      </c>
      <c r="G101" s="3" t="s">
        <v>12</v>
      </c>
      <c r="H101" s="3">
        <v>94</v>
      </c>
      <c r="I101" s="58">
        <v>0.273227</v>
      </c>
      <c r="J101" s="58">
        <v>0.24038699999999999</v>
      </c>
      <c r="K101" s="59">
        <v>8959.2999999999993</v>
      </c>
      <c r="L101" s="59">
        <v>2153.6999999999998</v>
      </c>
      <c r="M101" s="61">
        <v>3.18</v>
      </c>
    </row>
    <row r="102" spans="1:13" x14ac:dyDescent="0.2">
      <c r="A102" s="3">
        <v>95</v>
      </c>
      <c r="B102" s="58">
        <v>0.35575200000000001</v>
      </c>
      <c r="C102" s="58">
        <v>0.30202899999999999</v>
      </c>
      <c r="D102" s="59">
        <v>2329.6</v>
      </c>
      <c r="E102" s="59">
        <v>703.6</v>
      </c>
      <c r="F102" s="61">
        <v>2.5099999999999998</v>
      </c>
      <c r="G102" s="3" t="s">
        <v>12</v>
      </c>
      <c r="H102" s="3">
        <v>95</v>
      </c>
      <c r="I102" s="58">
        <v>0.26694099999999998</v>
      </c>
      <c r="J102" s="58">
        <v>0.235508</v>
      </c>
      <c r="K102" s="59">
        <v>6805.6</v>
      </c>
      <c r="L102" s="59">
        <v>1602.8</v>
      </c>
      <c r="M102" s="61">
        <v>3.03</v>
      </c>
    </row>
    <row r="103" spans="1:13" x14ac:dyDescent="0.2">
      <c r="A103" s="3">
        <v>96</v>
      </c>
      <c r="B103" s="58">
        <v>0.425595</v>
      </c>
      <c r="C103" s="58">
        <v>0.35092000000000001</v>
      </c>
      <c r="D103" s="59">
        <v>1626</v>
      </c>
      <c r="E103" s="59">
        <v>570.6</v>
      </c>
      <c r="F103" s="61">
        <v>2.38</v>
      </c>
      <c r="G103" s="3" t="s">
        <v>12</v>
      </c>
      <c r="H103" s="3">
        <v>96</v>
      </c>
      <c r="I103" s="58">
        <v>0.305614</v>
      </c>
      <c r="J103" s="58">
        <v>0.26510499999999998</v>
      </c>
      <c r="K103" s="59">
        <v>5202.8</v>
      </c>
      <c r="L103" s="59">
        <v>1379.3</v>
      </c>
      <c r="M103" s="61">
        <v>2.81</v>
      </c>
    </row>
    <row r="104" spans="1:13" x14ac:dyDescent="0.2">
      <c r="A104" s="3">
        <v>97</v>
      </c>
      <c r="B104" s="58">
        <v>0.40721600000000002</v>
      </c>
      <c r="C104" s="58">
        <v>0.33833000000000002</v>
      </c>
      <c r="D104" s="59">
        <v>1055.4000000000001</v>
      </c>
      <c r="E104" s="59">
        <v>357.1</v>
      </c>
      <c r="F104" s="61">
        <v>2.4</v>
      </c>
      <c r="G104" s="3" t="s">
        <v>12</v>
      </c>
      <c r="H104" s="3">
        <v>97</v>
      </c>
      <c r="I104" s="58">
        <v>0.31733699999999998</v>
      </c>
      <c r="J104" s="58">
        <v>0.27388099999999999</v>
      </c>
      <c r="K104" s="59">
        <v>3823.5</v>
      </c>
      <c r="L104" s="59">
        <v>1047.2</v>
      </c>
      <c r="M104" s="61">
        <v>2.64</v>
      </c>
    </row>
    <row r="105" spans="1:13" x14ac:dyDescent="0.2">
      <c r="A105" s="3">
        <v>98</v>
      </c>
      <c r="B105" s="58">
        <v>0.33846199999999999</v>
      </c>
      <c r="C105" s="58">
        <v>0.28947400000000001</v>
      </c>
      <c r="D105" s="59">
        <v>698.3</v>
      </c>
      <c r="E105" s="59">
        <v>202.2</v>
      </c>
      <c r="F105" s="61">
        <v>2.37</v>
      </c>
      <c r="G105" s="3" t="s">
        <v>12</v>
      </c>
      <c r="H105" s="3">
        <v>98</v>
      </c>
      <c r="I105" s="58">
        <v>0.35122500000000001</v>
      </c>
      <c r="J105" s="58">
        <v>0.298759</v>
      </c>
      <c r="K105" s="59">
        <v>2776.3</v>
      </c>
      <c r="L105" s="59">
        <v>829.5</v>
      </c>
      <c r="M105" s="61">
        <v>2.4500000000000002</v>
      </c>
    </row>
    <row r="106" spans="1:13" x14ac:dyDescent="0.2">
      <c r="A106" s="3">
        <v>99</v>
      </c>
      <c r="B106" s="58">
        <v>0.51515200000000005</v>
      </c>
      <c r="C106" s="58">
        <v>0.40963899999999998</v>
      </c>
      <c r="D106" s="59">
        <v>496.2</v>
      </c>
      <c r="E106" s="59">
        <v>203.3</v>
      </c>
      <c r="F106" s="61">
        <v>2.13</v>
      </c>
      <c r="G106" s="3" t="s">
        <v>12</v>
      </c>
      <c r="H106" s="3">
        <v>99</v>
      </c>
      <c r="I106" s="58">
        <v>0.38709700000000002</v>
      </c>
      <c r="J106" s="58">
        <v>0.324324</v>
      </c>
      <c r="K106" s="59">
        <v>1946.9</v>
      </c>
      <c r="L106" s="59">
        <v>631.4</v>
      </c>
      <c r="M106" s="61">
        <v>2.2799999999999998</v>
      </c>
    </row>
    <row r="107" spans="1:13" x14ac:dyDescent="0.2">
      <c r="A107" s="3">
        <v>100</v>
      </c>
      <c r="B107" s="3">
        <v>0.46341500000000002</v>
      </c>
      <c r="C107" s="3">
        <v>0.37623800000000002</v>
      </c>
      <c r="D107" s="3">
        <v>292.89999999999998</v>
      </c>
      <c r="E107" s="3">
        <v>110.2</v>
      </c>
      <c r="F107" s="3">
        <v>2.2599999999999998</v>
      </c>
      <c r="G107" s="3" t="s">
        <v>12</v>
      </c>
      <c r="H107" s="3">
        <v>100</v>
      </c>
      <c r="I107" s="3">
        <v>0.47910000000000003</v>
      </c>
      <c r="J107" s="3">
        <v>0.38651099999999999</v>
      </c>
      <c r="K107" s="3">
        <v>1315.5</v>
      </c>
      <c r="L107" s="3">
        <v>508.4</v>
      </c>
      <c r="M107" s="3">
        <v>2.13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0134-6928-42FD-B3E8-CEA2AB9B94B8}">
  <dimension ref="A1:L14"/>
  <sheetViews>
    <sheetView showGridLines="0" workbookViewId="0"/>
  </sheetViews>
  <sheetFormatPr defaultColWidth="8.85546875" defaultRowHeight="15" x14ac:dyDescent="0.2"/>
  <cols>
    <col min="1" max="1" width="14.7109375" style="3" customWidth="1"/>
    <col min="2" max="16384" width="8.85546875" style="3"/>
  </cols>
  <sheetData>
    <row r="1" spans="1:12" ht="30.95" customHeight="1" x14ac:dyDescent="0.25">
      <c r="A1" s="36" t="s">
        <v>66</v>
      </c>
      <c r="B1" s="37"/>
      <c r="C1" s="37"/>
      <c r="D1" s="37"/>
      <c r="E1" s="37"/>
      <c r="F1" s="37"/>
      <c r="G1" s="37"/>
      <c r="H1" s="37"/>
      <c r="I1" s="37"/>
      <c r="J1" s="37"/>
      <c r="K1" s="38"/>
      <c r="L1" s="37"/>
    </row>
    <row r="2" spans="1:12" ht="15.75" x14ac:dyDescent="0.25">
      <c r="A2" s="39" t="s">
        <v>7</v>
      </c>
      <c r="B2" s="37"/>
      <c r="C2" s="37"/>
      <c r="D2" s="37"/>
      <c r="E2" s="37"/>
      <c r="F2" s="37"/>
      <c r="G2" s="37"/>
      <c r="H2" s="37"/>
      <c r="I2" s="37"/>
      <c r="J2" s="37"/>
      <c r="K2" s="37"/>
      <c r="L2" s="37"/>
    </row>
    <row r="3" spans="1:12" x14ac:dyDescent="0.2">
      <c r="A3" s="40" t="s">
        <v>102</v>
      </c>
      <c r="B3" s="37"/>
      <c r="C3" s="37"/>
      <c r="D3" s="37"/>
      <c r="E3" s="37"/>
      <c r="F3" s="37"/>
      <c r="G3" s="37"/>
      <c r="H3" s="37"/>
      <c r="I3" s="37"/>
      <c r="J3" s="37"/>
      <c r="K3" s="37"/>
      <c r="L3" s="37"/>
    </row>
    <row r="4" spans="1:12" s="5" customFormat="1" ht="30.95" customHeight="1" x14ac:dyDescent="0.2">
      <c r="A4" s="41" t="s">
        <v>103</v>
      </c>
      <c r="B4" s="42"/>
      <c r="C4" s="42"/>
      <c r="D4" s="42"/>
      <c r="E4" s="42"/>
      <c r="F4" s="42"/>
      <c r="G4" s="42"/>
      <c r="H4" s="42"/>
      <c r="I4" s="42"/>
      <c r="J4" s="42"/>
      <c r="K4" s="42"/>
      <c r="L4" s="42"/>
    </row>
    <row r="5" spans="1:12" ht="15.75" x14ac:dyDescent="0.25">
      <c r="A5" s="39" t="s">
        <v>8</v>
      </c>
      <c r="B5" s="37"/>
      <c r="C5" s="37"/>
      <c r="D5" s="37"/>
      <c r="E5" s="37"/>
      <c r="F5" s="37"/>
      <c r="G5" s="37"/>
      <c r="H5" s="37"/>
      <c r="I5" s="37"/>
      <c r="J5" s="37"/>
      <c r="K5" s="37"/>
      <c r="L5" s="37"/>
    </row>
    <row r="6" spans="1:12" s="5" customFormat="1" ht="30.95" customHeight="1" x14ac:dyDescent="0.2">
      <c r="A6" s="41" t="s">
        <v>145</v>
      </c>
      <c r="B6" s="42"/>
      <c r="C6" s="42"/>
      <c r="D6" s="42"/>
      <c r="E6" s="42"/>
      <c r="F6" s="42"/>
      <c r="G6" s="42"/>
      <c r="H6" s="42"/>
      <c r="I6" s="42"/>
      <c r="J6" s="42"/>
      <c r="K6" s="42"/>
      <c r="L6" s="42"/>
    </row>
    <row r="7" spans="1:12" ht="15.75" x14ac:dyDescent="0.25">
      <c r="A7" s="39" t="s">
        <v>9</v>
      </c>
      <c r="B7" s="37"/>
      <c r="C7" s="37"/>
      <c r="D7" s="37"/>
      <c r="E7" s="37"/>
      <c r="F7" s="37"/>
      <c r="G7" s="37"/>
      <c r="H7" s="37"/>
      <c r="I7" s="37"/>
      <c r="J7" s="37"/>
      <c r="K7" s="37"/>
      <c r="L7" s="37"/>
    </row>
    <row r="8" spans="1:12" ht="15.75" x14ac:dyDescent="0.25">
      <c r="A8" s="40" t="s">
        <v>104</v>
      </c>
      <c r="B8" s="37"/>
      <c r="C8" s="37"/>
      <c r="D8" s="37"/>
      <c r="E8" s="37"/>
      <c r="F8" s="37"/>
      <c r="G8" s="37"/>
      <c r="H8" s="37"/>
      <c r="I8" s="37"/>
      <c r="J8" s="37"/>
      <c r="K8" s="37"/>
      <c r="L8" s="37"/>
    </row>
    <row r="9" spans="1:12" ht="30.95" customHeight="1" x14ac:dyDescent="0.2">
      <c r="A9" s="41" t="s">
        <v>105</v>
      </c>
      <c r="B9" s="37"/>
      <c r="C9" s="37"/>
      <c r="D9" s="37"/>
      <c r="E9" s="37"/>
      <c r="F9" s="37"/>
      <c r="G9" s="37"/>
      <c r="H9" s="37"/>
      <c r="I9" s="37"/>
      <c r="J9" s="37"/>
      <c r="K9" s="37"/>
      <c r="L9" s="37"/>
    </row>
    <row r="10" spans="1:12" ht="15.75" x14ac:dyDescent="0.25">
      <c r="A10" s="39" t="s">
        <v>10</v>
      </c>
      <c r="B10" s="37"/>
      <c r="C10" s="37"/>
      <c r="D10" s="37"/>
      <c r="E10" s="37"/>
      <c r="F10" s="37"/>
      <c r="G10" s="37"/>
      <c r="H10" s="37"/>
      <c r="I10" s="37"/>
      <c r="J10" s="37"/>
      <c r="K10" s="37"/>
      <c r="L10" s="37"/>
    </row>
    <row r="11" spans="1:12" ht="30.95" customHeight="1" x14ac:dyDescent="0.2">
      <c r="A11" s="41" t="s">
        <v>106</v>
      </c>
      <c r="B11" s="37"/>
      <c r="C11" s="37"/>
      <c r="D11" s="37"/>
      <c r="E11" s="37"/>
      <c r="F11" s="37"/>
      <c r="G11" s="37"/>
      <c r="H11" s="37"/>
      <c r="I11" s="37"/>
      <c r="J11" s="37"/>
      <c r="K11" s="37"/>
      <c r="L11" s="37"/>
    </row>
    <row r="12" spans="1:12" ht="15.75" x14ac:dyDescent="0.25">
      <c r="A12" s="39" t="s">
        <v>11</v>
      </c>
    </row>
    <row r="13" spans="1:12" ht="15.75" x14ac:dyDescent="0.25">
      <c r="A13" s="40" t="s">
        <v>107</v>
      </c>
    </row>
    <row r="14" spans="1:12" x14ac:dyDescent="0.2">
      <c r="A14" s="40" t="s">
        <v>108</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6.4980000000000003E-3</v>
      </c>
      <c r="C7" s="58">
        <v>6.4770000000000001E-3</v>
      </c>
      <c r="D7" s="59">
        <v>100000</v>
      </c>
      <c r="E7" s="59">
        <v>647.70000000000005</v>
      </c>
      <c r="F7" s="61">
        <v>73.81</v>
      </c>
      <c r="G7" s="3" t="s">
        <v>12</v>
      </c>
      <c r="H7" s="3">
        <v>0</v>
      </c>
      <c r="I7" s="58">
        <v>5.2300000000000003E-3</v>
      </c>
      <c r="J7" s="58">
        <v>5.2170000000000003E-3</v>
      </c>
      <c r="K7" s="59">
        <v>100000</v>
      </c>
      <c r="L7" s="59">
        <v>521.70000000000005</v>
      </c>
      <c r="M7" s="61">
        <v>79.05</v>
      </c>
    </row>
    <row r="8" spans="1:13" x14ac:dyDescent="0.2">
      <c r="A8" s="3">
        <v>1</v>
      </c>
      <c r="B8" s="58">
        <v>4.84E-4</v>
      </c>
      <c r="C8" s="58">
        <v>4.84E-4</v>
      </c>
      <c r="D8" s="59">
        <v>99352.3</v>
      </c>
      <c r="E8" s="59">
        <v>48.1</v>
      </c>
      <c r="F8" s="61">
        <v>73.290000000000006</v>
      </c>
      <c r="G8" s="3" t="s">
        <v>12</v>
      </c>
      <c r="H8" s="3">
        <v>1</v>
      </c>
      <c r="I8" s="58">
        <v>4.8999999999999998E-4</v>
      </c>
      <c r="J8" s="58">
        <v>4.8999999999999998E-4</v>
      </c>
      <c r="K8" s="59">
        <v>99478.3</v>
      </c>
      <c r="L8" s="59">
        <v>48.7</v>
      </c>
      <c r="M8" s="61">
        <v>78.459999999999994</v>
      </c>
    </row>
    <row r="9" spans="1:13" x14ac:dyDescent="0.2">
      <c r="A9" s="3">
        <v>2</v>
      </c>
      <c r="B9" s="58">
        <v>3.1E-4</v>
      </c>
      <c r="C9" s="58">
        <v>3.1E-4</v>
      </c>
      <c r="D9" s="59">
        <v>99304.2</v>
      </c>
      <c r="E9" s="59">
        <v>30.8</v>
      </c>
      <c r="F9" s="61">
        <v>72.33</v>
      </c>
      <c r="G9" s="3" t="s">
        <v>12</v>
      </c>
      <c r="H9" s="3">
        <v>2</v>
      </c>
      <c r="I9" s="58">
        <v>3.6099999999999999E-4</v>
      </c>
      <c r="J9" s="58">
        <v>3.6099999999999999E-4</v>
      </c>
      <c r="K9" s="59">
        <v>99429.6</v>
      </c>
      <c r="L9" s="59">
        <v>35.9</v>
      </c>
      <c r="M9" s="61">
        <v>77.5</v>
      </c>
    </row>
    <row r="10" spans="1:13" x14ac:dyDescent="0.2">
      <c r="A10" s="3">
        <v>3</v>
      </c>
      <c r="B10" s="58">
        <v>3.01E-4</v>
      </c>
      <c r="C10" s="58">
        <v>3.01E-4</v>
      </c>
      <c r="D10" s="59">
        <v>99273.4</v>
      </c>
      <c r="E10" s="59">
        <v>29.9</v>
      </c>
      <c r="F10" s="61">
        <v>71.349999999999994</v>
      </c>
      <c r="G10" s="3" t="s">
        <v>12</v>
      </c>
      <c r="H10" s="3">
        <v>3</v>
      </c>
      <c r="I10" s="58">
        <v>2.2100000000000001E-4</v>
      </c>
      <c r="J10" s="58">
        <v>2.2100000000000001E-4</v>
      </c>
      <c r="K10" s="59">
        <v>99393.7</v>
      </c>
      <c r="L10" s="59">
        <v>22</v>
      </c>
      <c r="M10" s="61">
        <v>76.53</v>
      </c>
    </row>
    <row r="11" spans="1:13" x14ac:dyDescent="0.2">
      <c r="A11" s="3">
        <v>4</v>
      </c>
      <c r="B11" s="58">
        <v>2.41E-4</v>
      </c>
      <c r="C11" s="58">
        <v>2.41E-4</v>
      </c>
      <c r="D11" s="59">
        <v>99243.5</v>
      </c>
      <c r="E11" s="59">
        <v>23.9</v>
      </c>
      <c r="F11" s="61">
        <v>70.37</v>
      </c>
      <c r="G11" s="3" t="s">
        <v>12</v>
      </c>
      <c r="H11" s="3">
        <v>4</v>
      </c>
      <c r="I11" s="58">
        <v>1.6200000000000001E-4</v>
      </c>
      <c r="J11" s="58">
        <v>1.6200000000000001E-4</v>
      </c>
      <c r="K11" s="59">
        <v>99371.7</v>
      </c>
      <c r="L11" s="59">
        <v>16.100000000000001</v>
      </c>
      <c r="M11" s="61">
        <v>75.540000000000006</v>
      </c>
    </row>
    <row r="12" spans="1:13" x14ac:dyDescent="0.2">
      <c r="A12" s="3">
        <v>5</v>
      </c>
      <c r="B12" s="58">
        <v>1.1900000000000001E-4</v>
      </c>
      <c r="C12" s="58">
        <v>1.1900000000000001E-4</v>
      </c>
      <c r="D12" s="59">
        <v>99219.6</v>
      </c>
      <c r="E12" s="59">
        <v>11.8</v>
      </c>
      <c r="F12" s="61">
        <v>69.39</v>
      </c>
      <c r="G12" s="3" t="s">
        <v>12</v>
      </c>
      <c r="H12" s="3">
        <v>5</v>
      </c>
      <c r="I12" s="58">
        <v>1.9599999999999999E-4</v>
      </c>
      <c r="J12" s="58">
        <v>1.9599999999999999E-4</v>
      </c>
      <c r="K12" s="59">
        <v>99355.7</v>
      </c>
      <c r="L12" s="59">
        <v>19.399999999999999</v>
      </c>
      <c r="M12" s="61">
        <v>74.56</v>
      </c>
    </row>
    <row r="13" spans="1:13" x14ac:dyDescent="0.2">
      <c r="A13" s="3">
        <v>6</v>
      </c>
      <c r="B13" s="58">
        <v>1.6799999999999999E-4</v>
      </c>
      <c r="C13" s="58">
        <v>1.6799999999999999E-4</v>
      </c>
      <c r="D13" s="59">
        <v>99207.8</v>
      </c>
      <c r="E13" s="59">
        <v>16.7</v>
      </c>
      <c r="F13" s="61">
        <v>68.400000000000006</v>
      </c>
      <c r="G13" s="3" t="s">
        <v>12</v>
      </c>
      <c r="H13" s="3">
        <v>6</v>
      </c>
      <c r="I13" s="58">
        <v>7.1000000000000005E-5</v>
      </c>
      <c r="J13" s="58">
        <v>7.1000000000000005E-5</v>
      </c>
      <c r="K13" s="59">
        <v>99336.2</v>
      </c>
      <c r="L13" s="59">
        <v>7.1</v>
      </c>
      <c r="M13" s="61">
        <v>73.569999999999993</v>
      </c>
    </row>
    <row r="14" spans="1:13" x14ac:dyDescent="0.2">
      <c r="A14" s="3">
        <v>7</v>
      </c>
      <c r="B14" s="58">
        <v>1.4999999999999999E-4</v>
      </c>
      <c r="C14" s="58">
        <v>1.4999999999999999E-4</v>
      </c>
      <c r="D14" s="59">
        <v>99191.2</v>
      </c>
      <c r="E14" s="59">
        <v>14.9</v>
      </c>
      <c r="F14" s="61">
        <v>67.41</v>
      </c>
      <c r="G14" s="3" t="s">
        <v>12</v>
      </c>
      <c r="H14" s="3">
        <v>7</v>
      </c>
      <c r="I14" s="58">
        <v>5.3000000000000001E-5</v>
      </c>
      <c r="J14" s="58">
        <v>5.3000000000000001E-5</v>
      </c>
      <c r="K14" s="59">
        <v>99329.2</v>
      </c>
      <c r="L14" s="59">
        <v>5.3</v>
      </c>
      <c r="M14" s="61">
        <v>72.58</v>
      </c>
    </row>
    <row r="15" spans="1:13" x14ac:dyDescent="0.2">
      <c r="A15" s="3">
        <v>8</v>
      </c>
      <c r="B15" s="58">
        <v>1.6699999999999999E-4</v>
      </c>
      <c r="C15" s="58">
        <v>1.6699999999999999E-4</v>
      </c>
      <c r="D15" s="59">
        <v>99176.3</v>
      </c>
      <c r="E15" s="59">
        <v>16.5</v>
      </c>
      <c r="F15" s="61">
        <v>66.42</v>
      </c>
      <c r="G15" s="3" t="s">
        <v>12</v>
      </c>
      <c r="H15" s="3">
        <v>8</v>
      </c>
      <c r="I15" s="58">
        <v>5.3000000000000001E-5</v>
      </c>
      <c r="J15" s="58">
        <v>5.3000000000000001E-5</v>
      </c>
      <c r="K15" s="59">
        <v>99323.9</v>
      </c>
      <c r="L15" s="59">
        <v>5.2</v>
      </c>
      <c r="M15" s="61">
        <v>71.58</v>
      </c>
    </row>
    <row r="16" spans="1:13" x14ac:dyDescent="0.2">
      <c r="A16" s="3">
        <v>9</v>
      </c>
      <c r="B16" s="58">
        <v>1.01E-4</v>
      </c>
      <c r="C16" s="58">
        <v>1.01E-4</v>
      </c>
      <c r="D16" s="59">
        <v>99159.7</v>
      </c>
      <c r="E16" s="59">
        <v>10</v>
      </c>
      <c r="F16" s="61">
        <v>65.430000000000007</v>
      </c>
      <c r="G16" s="3" t="s">
        <v>12</v>
      </c>
      <c r="H16" s="3">
        <v>9</v>
      </c>
      <c r="I16" s="58">
        <v>7.1000000000000005E-5</v>
      </c>
      <c r="J16" s="58">
        <v>7.1000000000000005E-5</v>
      </c>
      <c r="K16" s="59">
        <v>99318.6</v>
      </c>
      <c r="L16" s="59">
        <v>7</v>
      </c>
      <c r="M16" s="61">
        <v>70.58</v>
      </c>
    </row>
    <row r="17" spans="1:13" x14ac:dyDescent="0.2">
      <c r="A17" s="3">
        <v>10</v>
      </c>
      <c r="B17" s="58">
        <v>1.8599999999999999E-4</v>
      </c>
      <c r="C17" s="58">
        <v>1.8599999999999999E-4</v>
      </c>
      <c r="D17" s="59">
        <v>99149.8</v>
      </c>
      <c r="E17" s="59">
        <v>18.5</v>
      </c>
      <c r="F17" s="61">
        <v>64.44</v>
      </c>
      <c r="G17" s="3" t="s">
        <v>12</v>
      </c>
      <c r="H17" s="3">
        <v>10</v>
      </c>
      <c r="I17" s="58">
        <v>3.6000000000000001E-5</v>
      </c>
      <c r="J17" s="58">
        <v>3.6000000000000001E-5</v>
      </c>
      <c r="K17" s="59">
        <v>99311.6</v>
      </c>
      <c r="L17" s="59">
        <v>3.5</v>
      </c>
      <c r="M17" s="61">
        <v>69.59</v>
      </c>
    </row>
    <row r="18" spans="1:13" x14ac:dyDescent="0.2">
      <c r="A18" s="3">
        <v>11</v>
      </c>
      <c r="B18" s="58">
        <v>1.3799999999999999E-4</v>
      </c>
      <c r="C18" s="58">
        <v>1.3799999999999999E-4</v>
      </c>
      <c r="D18" s="59">
        <v>99131.3</v>
      </c>
      <c r="E18" s="59">
        <v>13.7</v>
      </c>
      <c r="F18" s="61">
        <v>63.45</v>
      </c>
      <c r="G18" s="3" t="s">
        <v>12</v>
      </c>
      <c r="H18" s="3">
        <v>11</v>
      </c>
      <c r="I18" s="58">
        <v>1.08E-4</v>
      </c>
      <c r="J18" s="58">
        <v>1.08E-4</v>
      </c>
      <c r="K18" s="59">
        <v>99308.1</v>
      </c>
      <c r="L18" s="59">
        <v>10.7</v>
      </c>
      <c r="M18" s="61">
        <v>68.59</v>
      </c>
    </row>
    <row r="19" spans="1:13" x14ac:dyDescent="0.2">
      <c r="A19" s="3">
        <v>12</v>
      </c>
      <c r="B19" s="58">
        <v>2.4499999999999999E-4</v>
      </c>
      <c r="C19" s="58">
        <v>2.4399999999999999E-4</v>
      </c>
      <c r="D19" s="59">
        <v>99117.6</v>
      </c>
      <c r="E19" s="59">
        <v>24.2</v>
      </c>
      <c r="F19" s="61">
        <v>62.46</v>
      </c>
      <c r="G19" s="3" t="s">
        <v>12</v>
      </c>
      <c r="H19" s="3">
        <v>12</v>
      </c>
      <c r="I19" s="58">
        <v>7.2999999999999999E-5</v>
      </c>
      <c r="J19" s="58">
        <v>7.2999999999999999E-5</v>
      </c>
      <c r="K19" s="59">
        <v>99297.4</v>
      </c>
      <c r="L19" s="59">
        <v>7.2</v>
      </c>
      <c r="M19" s="61">
        <v>67.599999999999994</v>
      </c>
    </row>
    <row r="20" spans="1:13" x14ac:dyDescent="0.2">
      <c r="A20" s="3">
        <v>13</v>
      </c>
      <c r="B20" s="58">
        <v>2.6699999999999998E-4</v>
      </c>
      <c r="C20" s="58">
        <v>2.6699999999999998E-4</v>
      </c>
      <c r="D20" s="59">
        <v>99093.4</v>
      </c>
      <c r="E20" s="59">
        <v>26.4</v>
      </c>
      <c r="F20" s="61">
        <v>61.47</v>
      </c>
      <c r="G20" s="3" t="s">
        <v>12</v>
      </c>
      <c r="H20" s="3">
        <v>13</v>
      </c>
      <c r="I20" s="58">
        <v>3.6999999999999998E-5</v>
      </c>
      <c r="J20" s="58">
        <v>3.6999999999999998E-5</v>
      </c>
      <c r="K20" s="59">
        <v>99290.2</v>
      </c>
      <c r="L20" s="59">
        <v>3.7</v>
      </c>
      <c r="M20" s="61">
        <v>66.599999999999994</v>
      </c>
    </row>
    <row r="21" spans="1:13" x14ac:dyDescent="0.2">
      <c r="A21" s="3">
        <v>14</v>
      </c>
      <c r="B21" s="58">
        <v>1.5899999999999999E-4</v>
      </c>
      <c r="C21" s="58">
        <v>1.5899999999999999E-4</v>
      </c>
      <c r="D21" s="59">
        <v>99067</v>
      </c>
      <c r="E21" s="59">
        <v>15.8</v>
      </c>
      <c r="F21" s="61">
        <v>60.49</v>
      </c>
      <c r="G21" s="3" t="s">
        <v>12</v>
      </c>
      <c r="H21" s="3">
        <v>14</v>
      </c>
      <c r="I21" s="58">
        <v>1.64E-4</v>
      </c>
      <c r="J21" s="58">
        <v>1.64E-4</v>
      </c>
      <c r="K21" s="59">
        <v>99286.5</v>
      </c>
      <c r="L21" s="59">
        <v>16.3</v>
      </c>
      <c r="M21" s="61">
        <v>65.61</v>
      </c>
    </row>
    <row r="22" spans="1:13" x14ac:dyDescent="0.2">
      <c r="A22" s="3">
        <v>15</v>
      </c>
      <c r="B22" s="58">
        <v>2.7799999999999998E-4</v>
      </c>
      <c r="C22" s="58">
        <v>2.7799999999999998E-4</v>
      </c>
      <c r="D22" s="59">
        <v>99051.199999999997</v>
      </c>
      <c r="E22" s="59">
        <v>27.5</v>
      </c>
      <c r="F22" s="61">
        <v>59.5</v>
      </c>
      <c r="G22" s="3" t="s">
        <v>12</v>
      </c>
      <c r="H22" s="3">
        <v>15</v>
      </c>
      <c r="I22" s="58">
        <v>3.2499999999999999E-4</v>
      </c>
      <c r="J22" s="58">
        <v>3.2499999999999999E-4</v>
      </c>
      <c r="K22" s="59">
        <v>99270.2</v>
      </c>
      <c r="L22" s="59">
        <v>32.200000000000003</v>
      </c>
      <c r="M22" s="61">
        <v>64.62</v>
      </c>
    </row>
    <row r="23" spans="1:13" x14ac:dyDescent="0.2">
      <c r="A23" s="3">
        <v>16</v>
      </c>
      <c r="B23" s="58">
        <v>4.6999999999999999E-4</v>
      </c>
      <c r="C23" s="58">
        <v>4.6900000000000002E-4</v>
      </c>
      <c r="D23" s="59">
        <v>99023.7</v>
      </c>
      <c r="E23" s="59">
        <v>46.5</v>
      </c>
      <c r="F23" s="61">
        <v>58.51</v>
      </c>
      <c r="G23" s="3" t="s">
        <v>12</v>
      </c>
      <c r="H23" s="3">
        <v>16</v>
      </c>
      <c r="I23" s="58">
        <v>2.92E-4</v>
      </c>
      <c r="J23" s="58">
        <v>2.92E-4</v>
      </c>
      <c r="K23" s="59">
        <v>99238</v>
      </c>
      <c r="L23" s="59">
        <v>29</v>
      </c>
      <c r="M23" s="61">
        <v>63.64</v>
      </c>
    </row>
    <row r="24" spans="1:13" x14ac:dyDescent="0.2">
      <c r="A24" s="3">
        <v>17</v>
      </c>
      <c r="B24" s="58">
        <v>9.7199999999999999E-4</v>
      </c>
      <c r="C24" s="58">
        <v>9.7099999999999997E-4</v>
      </c>
      <c r="D24" s="59">
        <v>98977.2</v>
      </c>
      <c r="E24" s="59">
        <v>96.1</v>
      </c>
      <c r="F24" s="61">
        <v>57.54</v>
      </c>
      <c r="G24" s="3" t="s">
        <v>12</v>
      </c>
      <c r="H24" s="3">
        <v>17</v>
      </c>
      <c r="I24" s="58">
        <v>2.2900000000000001E-4</v>
      </c>
      <c r="J24" s="58">
        <v>2.2900000000000001E-4</v>
      </c>
      <c r="K24" s="59">
        <v>99209</v>
      </c>
      <c r="L24" s="59">
        <v>22.7</v>
      </c>
      <c r="M24" s="61">
        <v>62.66</v>
      </c>
    </row>
    <row r="25" spans="1:13" x14ac:dyDescent="0.2">
      <c r="A25" s="3">
        <v>18</v>
      </c>
      <c r="B25" s="58">
        <v>1.1100000000000001E-3</v>
      </c>
      <c r="C25" s="58">
        <v>1.1100000000000001E-3</v>
      </c>
      <c r="D25" s="59">
        <v>98881.1</v>
      </c>
      <c r="E25" s="59">
        <v>109.7</v>
      </c>
      <c r="F25" s="61">
        <v>56.6</v>
      </c>
      <c r="G25" s="3" t="s">
        <v>12</v>
      </c>
      <c r="H25" s="3">
        <v>18</v>
      </c>
      <c r="I25" s="58">
        <v>2.4800000000000001E-4</v>
      </c>
      <c r="J25" s="58">
        <v>2.4800000000000001E-4</v>
      </c>
      <c r="K25" s="59">
        <v>99186.3</v>
      </c>
      <c r="L25" s="59">
        <v>24.6</v>
      </c>
      <c r="M25" s="61">
        <v>61.67</v>
      </c>
    </row>
    <row r="26" spans="1:13" x14ac:dyDescent="0.2">
      <c r="A26" s="3">
        <v>19</v>
      </c>
      <c r="B26" s="58">
        <v>1.2099999999999999E-3</v>
      </c>
      <c r="C26" s="58">
        <v>1.2099999999999999E-3</v>
      </c>
      <c r="D26" s="59">
        <v>98771.4</v>
      </c>
      <c r="E26" s="59">
        <v>119.5</v>
      </c>
      <c r="F26" s="61">
        <v>55.66</v>
      </c>
      <c r="G26" s="3" t="s">
        <v>12</v>
      </c>
      <c r="H26" s="3">
        <v>19</v>
      </c>
      <c r="I26" s="58">
        <v>4.4700000000000002E-4</v>
      </c>
      <c r="J26" s="58">
        <v>4.4700000000000002E-4</v>
      </c>
      <c r="K26" s="59">
        <v>99161.7</v>
      </c>
      <c r="L26" s="59">
        <v>44.3</v>
      </c>
      <c r="M26" s="61">
        <v>60.69</v>
      </c>
    </row>
    <row r="27" spans="1:13" x14ac:dyDescent="0.2">
      <c r="A27" s="3">
        <v>20</v>
      </c>
      <c r="B27" s="58">
        <v>1.1130000000000001E-3</v>
      </c>
      <c r="C27" s="58">
        <v>1.1130000000000001E-3</v>
      </c>
      <c r="D27" s="59">
        <v>98651.9</v>
      </c>
      <c r="E27" s="59">
        <v>109.8</v>
      </c>
      <c r="F27" s="61">
        <v>54.73</v>
      </c>
      <c r="G27" s="3" t="s">
        <v>12</v>
      </c>
      <c r="H27" s="3">
        <v>20</v>
      </c>
      <c r="I27" s="58">
        <v>4.2700000000000002E-4</v>
      </c>
      <c r="J27" s="58">
        <v>4.2700000000000002E-4</v>
      </c>
      <c r="K27" s="59">
        <v>99117.4</v>
      </c>
      <c r="L27" s="59">
        <v>42.3</v>
      </c>
      <c r="M27" s="61">
        <v>59.71</v>
      </c>
    </row>
    <row r="28" spans="1:13" x14ac:dyDescent="0.2">
      <c r="A28" s="3">
        <v>21</v>
      </c>
      <c r="B28" s="58">
        <v>1.2019999999999999E-3</v>
      </c>
      <c r="C28" s="58">
        <v>1.2019999999999999E-3</v>
      </c>
      <c r="D28" s="59">
        <v>98542.1</v>
      </c>
      <c r="E28" s="59">
        <v>118.4</v>
      </c>
      <c r="F28" s="61">
        <v>53.79</v>
      </c>
      <c r="G28" s="3" t="s">
        <v>12</v>
      </c>
      <c r="H28" s="3">
        <v>21</v>
      </c>
      <c r="I28" s="58">
        <v>4.35E-4</v>
      </c>
      <c r="J28" s="58">
        <v>4.35E-4</v>
      </c>
      <c r="K28" s="59">
        <v>99075.1</v>
      </c>
      <c r="L28" s="59">
        <v>43.1</v>
      </c>
      <c r="M28" s="61">
        <v>58.74</v>
      </c>
    </row>
    <row r="29" spans="1:13" x14ac:dyDescent="0.2">
      <c r="A29" s="3">
        <v>22</v>
      </c>
      <c r="B29" s="58">
        <v>8.7699999999999996E-4</v>
      </c>
      <c r="C29" s="58">
        <v>8.7600000000000004E-4</v>
      </c>
      <c r="D29" s="59">
        <v>98423.7</v>
      </c>
      <c r="E29" s="59">
        <v>86.2</v>
      </c>
      <c r="F29" s="61">
        <v>52.85</v>
      </c>
      <c r="G29" s="3" t="s">
        <v>12</v>
      </c>
      <c r="H29" s="3">
        <v>22</v>
      </c>
      <c r="I29" s="58">
        <v>2.7099999999999997E-4</v>
      </c>
      <c r="J29" s="58">
        <v>2.7099999999999997E-4</v>
      </c>
      <c r="K29" s="59">
        <v>99032</v>
      </c>
      <c r="L29" s="59">
        <v>26.8</v>
      </c>
      <c r="M29" s="61">
        <v>57.76</v>
      </c>
    </row>
    <row r="30" spans="1:13" x14ac:dyDescent="0.2">
      <c r="A30" s="3">
        <v>23</v>
      </c>
      <c r="B30" s="58">
        <v>1.152E-3</v>
      </c>
      <c r="C30" s="58">
        <v>1.152E-3</v>
      </c>
      <c r="D30" s="59">
        <v>98337.4</v>
      </c>
      <c r="E30" s="59">
        <v>113.3</v>
      </c>
      <c r="F30" s="61">
        <v>51.9</v>
      </c>
      <c r="G30" s="3" t="s">
        <v>12</v>
      </c>
      <c r="H30" s="3">
        <v>23</v>
      </c>
      <c r="I30" s="58">
        <v>3.5599999999999998E-4</v>
      </c>
      <c r="J30" s="58">
        <v>3.5599999999999998E-4</v>
      </c>
      <c r="K30" s="59">
        <v>99005.1</v>
      </c>
      <c r="L30" s="59">
        <v>35.200000000000003</v>
      </c>
      <c r="M30" s="61">
        <v>56.78</v>
      </c>
    </row>
    <row r="31" spans="1:13" x14ac:dyDescent="0.2">
      <c r="A31" s="3">
        <v>24</v>
      </c>
      <c r="B31" s="58">
        <v>1.194E-3</v>
      </c>
      <c r="C31" s="58">
        <v>1.193E-3</v>
      </c>
      <c r="D31" s="59">
        <v>98224.2</v>
      </c>
      <c r="E31" s="59">
        <v>117.2</v>
      </c>
      <c r="F31" s="61">
        <v>50.96</v>
      </c>
      <c r="G31" s="3" t="s">
        <v>12</v>
      </c>
      <c r="H31" s="3">
        <v>24</v>
      </c>
      <c r="I31" s="58">
        <v>3.7399999999999998E-4</v>
      </c>
      <c r="J31" s="58">
        <v>3.7399999999999998E-4</v>
      </c>
      <c r="K31" s="59">
        <v>98969.9</v>
      </c>
      <c r="L31" s="59">
        <v>37</v>
      </c>
      <c r="M31" s="61">
        <v>55.8</v>
      </c>
    </row>
    <row r="32" spans="1:13" x14ac:dyDescent="0.2">
      <c r="A32" s="3">
        <v>25</v>
      </c>
      <c r="B32" s="58">
        <v>9.2000000000000003E-4</v>
      </c>
      <c r="C32" s="58">
        <v>9.2000000000000003E-4</v>
      </c>
      <c r="D32" s="59">
        <v>98107</v>
      </c>
      <c r="E32" s="59">
        <v>90.3</v>
      </c>
      <c r="F32" s="61">
        <v>50.02</v>
      </c>
      <c r="G32" s="3" t="s">
        <v>12</v>
      </c>
      <c r="H32" s="3">
        <v>25</v>
      </c>
      <c r="I32" s="58">
        <v>2.61E-4</v>
      </c>
      <c r="J32" s="58">
        <v>2.61E-4</v>
      </c>
      <c r="K32" s="59">
        <v>98932.9</v>
      </c>
      <c r="L32" s="59">
        <v>25.8</v>
      </c>
      <c r="M32" s="61">
        <v>54.82</v>
      </c>
    </row>
    <row r="33" spans="1:13" x14ac:dyDescent="0.2">
      <c r="A33" s="3">
        <v>26</v>
      </c>
      <c r="B33" s="58">
        <v>1.1130000000000001E-3</v>
      </c>
      <c r="C33" s="58">
        <v>1.1119999999999999E-3</v>
      </c>
      <c r="D33" s="59">
        <v>98016.7</v>
      </c>
      <c r="E33" s="59">
        <v>109</v>
      </c>
      <c r="F33" s="61">
        <v>49.06</v>
      </c>
      <c r="G33" s="3" t="s">
        <v>12</v>
      </c>
      <c r="H33" s="3">
        <v>26</v>
      </c>
      <c r="I33" s="58">
        <v>3.9199999999999999E-4</v>
      </c>
      <c r="J33" s="58">
        <v>3.9199999999999999E-4</v>
      </c>
      <c r="K33" s="59">
        <v>98907</v>
      </c>
      <c r="L33" s="59">
        <v>38.700000000000003</v>
      </c>
      <c r="M33" s="61">
        <v>53.83</v>
      </c>
    </row>
    <row r="34" spans="1:13" x14ac:dyDescent="0.2">
      <c r="A34" s="3">
        <v>27</v>
      </c>
      <c r="B34" s="58">
        <v>1.049E-3</v>
      </c>
      <c r="C34" s="58">
        <v>1.0480000000000001E-3</v>
      </c>
      <c r="D34" s="59">
        <v>97907.7</v>
      </c>
      <c r="E34" s="59">
        <v>102.6</v>
      </c>
      <c r="F34" s="61">
        <v>48.12</v>
      </c>
      <c r="G34" s="3" t="s">
        <v>12</v>
      </c>
      <c r="H34" s="3">
        <v>27</v>
      </c>
      <c r="I34" s="58">
        <v>3.8499999999999998E-4</v>
      </c>
      <c r="J34" s="58">
        <v>3.8499999999999998E-4</v>
      </c>
      <c r="K34" s="59">
        <v>98868.3</v>
      </c>
      <c r="L34" s="59">
        <v>38.1</v>
      </c>
      <c r="M34" s="61">
        <v>52.85</v>
      </c>
    </row>
    <row r="35" spans="1:13" x14ac:dyDescent="0.2">
      <c r="A35" s="3">
        <v>28</v>
      </c>
      <c r="B35" s="58">
        <v>9.7000000000000005E-4</v>
      </c>
      <c r="C35" s="58">
        <v>9.7000000000000005E-4</v>
      </c>
      <c r="D35" s="59">
        <v>97805.1</v>
      </c>
      <c r="E35" s="59">
        <v>94.8</v>
      </c>
      <c r="F35" s="61">
        <v>47.17</v>
      </c>
      <c r="G35" s="3" t="s">
        <v>12</v>
      </c>
      <c r="H35" s="3">
        <v>28</v>
      </c>
      <c r="I35" s="58">
        <v>4.75E-4</v>
      </c>
      <c r="J35" s="58">
        <v>4.75E-4</v>
      </c>
      <c r="K35" s="59">
        <v>98830.2</v>
      </c>
      <c r="L35" s="59">
        <v>47</v>
      </c>
      <c r="M35" s="61">
        <v>51.87</v>
      </c>
    </row>
    <row r="36" spans="1:13" x14ac:dyDescent="0.2">
      <c r="A36" s="3">
        <v>29</v>
      </c>
      <c r="B36" s="58">
        <v>1.047E-3</v>
      </c>
      <c r="C36" s="58">
        <v>1.047E-3</v>
      </c>
      <c r="D36" s="59">
        <v>97710.2</v>
      </c>
      <c r="E36" s="59">
        <v>102.3</v>
      </c>
      <c r="F36" s="61">
        <v>46.21</v>
      </c>
      <c r="G36" s="3" t="s">
        <v>12</v>
      </c>
      <c r="H36" s="3">
        <v>29</v>
      </c>
      <c r="I36" s="58">
        <v>4.3800000000000002E-4</v>
      </c>
      <c r="J36" s="58">
        <v>4.37E-4</v>
      </c>
      <c r="K36" s="59">
        <v>98783.3</v>
      </c>
      <c r="L36" s="59">
        <v>43.2</v>
      </c>
      <c r="M36" s="61">
        <v>50.9</v>
      </c>
    </row>
    <row r="37" spans="1:13" x14ac:dyDescent="0.2">
      <c r="A37" s="3">
        <v>30</v>
      </c>
      <c r="B37" s="58">
        <v>1.3309999999999999E-3</v>
      </c>
      <c r="C37" s="58">
        <v>1.33E-3</v>
      </c>
      <c r="D37" s="59">
        <v>97608</v>
      </c>
      <c r="E37" s="59">
        <v>129.80000000000001</v>
      </c>
      <c r="F37" s="61">
        <v>45.26</v>
      </c>
      <c r="G37" s="3" t="s">
        <v>12</v>
      </c>
      <c r="H37" s="3">
        <v>30</v>
      </c>
      <c r="I37" s="58">
        <v>4.9200000000000003E-4</v>
      </c>
      <c r="J37" s="58">
        <v>4.9200000000000003E-4</v>
      </c>
      <c r="K37" s="59">
        <v>98740.1</v>
      </c>
      <c r="L37" s="59">
        <v>48.6</v>
      </c>
      <c r="M37" s="61">
        <v>49.92</v>
      </c>
    </row>
    <row r="38" spans="1:13" x14ac:dyDescent="0.2">
      <c r="A38" s="3">
        <v>31</v>
      </c>
      <c r="B38" s="58">
        <v>1.005E-3</v>
      </c>
      <c r="C38" s="58">
        <v>1.005E-3</v>
      </c>
      <c r="D38" s="59">
        <v>97478.2</v>
      </c>
      <c r="E38" s="59">
        <v>98</v>
      </c>
      <c r="F38" s="61">
        <v>44.32</v>
      </c>
      <c r="G38" s="3" t="s">
        <v>12</v>
      </c>
      <c r="H38" s="3">
        <v>31</v>
      </c>
      <c r="I38" s="58">
        <v>4.6900000000000002E-4</v>
      </c>
      <c r="J38" s="58">
        <v>4.6900000000000002E-4</v>
      </c>
      <c r="K38" s="59">
        <v>98691.5</v>
      </c>
      <c r="L38" s="59">
        <v>46.3</v>
      </c>
      <c r="M38" s="61">
        <v>48.95</v>
      </c>
    </row>
    <row r="39" spans="1:13" x14ac:dyDescent="0.2">
      <c r="A39" s="3">
        <v>32</v>
      </c>
      <c r="B39" s="58">
        <v>1.359E-3</v>
      </c>
      <c r="C39" s="58">
        <v>1.358E-3</v>
      </c>
      <c r="D39" s="59">
        <v>97380.2</v>
      </c>
      <c r="E39" s="59">
        <v>132.30000000000001</v>
      </c>
      <c r="F39" s="61">
        <v>43.36</v>
      </c>
      <c r="G39" s="3" t="s">
        <v>12</v>
      </c>
      <c r="H39" s="3">
        <v>32</v>
      </c>
      <c r="I39" s="58">
        <v>6.1899999999999998E-4</v>
      </c>
      <c r="J39" s="58">
        <v>6.1899999999999998E-4</v>
      </c>
      <c r="K39" s="59">
        <v>98645.2</v>
      </c>
      <c r="L39" s="59">
        <v>61.1</v>
      </c>
      <c r="M39" s="61">
        <v>47.97</v>
      </c>
    </row>
    <row r="40" spans="1:13" x14ac:dyDescent="0.2">
      <c r="A40" s="3">
        <v>33</v>
      </c>
      <c r="B40" s="58">
        <v>1.126E-3</v>
      </c>
      <c r="C40" s="58">
        <v>1.1249999999999999E-3</v>
      </c>
      <c r="D40" s="59">
        <v>97247.9</v>
      </c>
      <c r="E40" s="59">
        <v>109.4</v>
      </c>
      <c r="F40" s="61">
        <v>42.42</v>
      </c>
      <c r="G40" s="3" t="s">
        <v>12</v>
      </c>
      <c r="H40" s="3">
        <v>33</v>
      </c>
      <c r="I40" s="58">
        <v>4.8500000000000003E-4</v>
      </c>
      <c r="J40" s="58">
        <v>4.84E-4</v>
      </c>
      <c r="K40" s="59">
        <v>98584.1</v>
      </c>
      <c r="L40" s="59">
        <v>47.8</v>
      </c>
      <c r="M40" s="61">
        <v>47</v>
      </c>
    </row>
    <row r="41" spans="1:13" x14ac:dyDescent="0.2">
      <c r="A41" s="3">
        <v>34</v>
      </c>
      <c r="B41" s="58">
        <v>1.194E-3</v>
      </c>
      <c r="C41" s="58">
        <v>1.193E-3</v>
      </c>
      <c r="D41" s="59">
        <v>97138.5</v>
      </c>
      <c r="E41" s="59">
        <v>115.9</v>
      </c>
      <c r="F41" s="61">
        <v>41.47</v>
      </c>
      <c r="G41" s="3" t="s">
        <v>12</v>
      </c>
      <c r="H41" s="3">
        <v>34</v>
      </c>
      <c r="I41" s="58">
        <v>5.9999999999999995E-4</v>
      </c>
      <c r="J41" s="58">
        <v>5.9999999999999995E-4</v>
      </c>
      <c r="K41" s="59">
        <v>98536.3</v>
      </c>
      <c r="L41" s="59">
        <v>59.1</v>
      </c>
      <c r="M41" s="61">
        <v>46.02</v>
      </c>
    </row>
    <row r="42" spans="1:13" x14ac:dyDescent="0.2">
      <c r="A42" s="3">
        <v>35</v>
      </c>
      <c r="B42" s="58">
        <v>1.2689999999999999E-3</v>
      </c>
      <c r="C42" s="58">
        <v>1.2689999999999999E-3</v>
      </c>
      <c r="D42" s="59">
        <v>97022.6</v>
      </c>
      <c r="E42" s="59">
        <v>123.1</v>
      </c>
      <c r="F42" s="61">
        <v>40.520000000000003</v>
      </c>
      <c r="G42" s="3" t="s">
        <v>12</v>
      </c>
      <c r="H42" s="3">
        <v>35</v>
      </c>
      <c r="I42" s="58">
        <v>7.4399999999999998E-4</v>
      </c>
      <c r="J42" s="58">
        <v>7.4399999999999998E-4</v>
      </c>
      <c r="K42" s="59">
        <v>98477.2</v>
      </c>
      <c r="L42" s="59">
        <v>73.2</v>
      </c>
      <c r="M42" s="61">
        <v>45.05</v>
      </c>
    </row>
    <row r="43" spans="1:13" x14ac:dyDescent="0.2">
      <c r="A43" s="3">
        <v>36</v>
      </c>
      <c r="B43" s="58">
        <v>1.1130000000000001E-3</v>
      </c>
      <c r="C43" s="58">
        <v>1.1130000000000001E-3</v>
      </c>
      <c r="D43" s="59">
        <v>96899.5</v>
      </c>
      <c r="E43" s="59">
        <v>107.8</v>
      </c>
      <c r="F43" s="61">
        <v>39.57</v>
      </c>
      <c r="G43" s="3" t="s">
        <v>12</v>
      </c>
      <c r="H43" s="3">
        <v>36</v>
      </c>
      <c r="I43" s="58">
        <v>7.27E-4</v>
      </c>
      <c r="J43" s="58">
        <v>7.27E-4</v>
      </c>
      <c r="K43" s="59">
        <v>98403.9</v>
      </c>
      <c r="L43" s="59">
        <v>71.5</v>
      </c>
      <c r="M43" s="61">
        <v>44.08</v>
      </c>
    </row>
    <row r="44" spans="1:13" x14ac:dyDescent="0.2">
      <c r="A44" s="3">
        <v>37</v>
      </c>
      <c r="B44" s="58">
        <v>1.4220000000000001E-3</v>
      </c>
      <c r="C44" s="58">
        <v>1.421E-3</v>
      </c>
      <c r="D44" s="59">
        <v>96791.7</v>
      </c>
      <c r="E44" s="59">
        <v>137.6</v>
      </c>
      <c r="F44" s="61">
        <v>38.61</v>
      </c>
      <c r="G44" s="3" t="s">
        <v>12</v>
      </c>
      <c r="H44" s="3">
        <v>37</v>
      </c>
      <c r="I44" s="58">
        <v>9.4300000000000004E-4</v>
      </c>
      <c r="J44" s="58">
        <v>9.4300000000000004E-4</v>
      </c>
      <c r="K44" s="59">
        <v>98332.4</v>
      </c>
      <c r="L44" s="59">
        <v>92.7</v>
      </c>
      <c r="M44" s="61">
        <v>43.11</v>
      </c>
    </row>
    <row r="45" spans="1:13" x14ac:dyDescent="0.2">
      <c r="A45" s="3">
        <v>38</v>
      </c>
      <c r="B45" s="58">
        <v>1.6659999999999999E-3</v>
      </c>
      <c r="C45" s="58">
        <v>1.6639999999999999E-3</v>
      </c>
      <c r="D45" s="59">
        <v>96654.1</v>
      </c>
      <c r="E45" s="59">
        <v>160.9</v>
      </c>
      <c r="F45" s="61">
        <v>37.659999999999997</v>
      </c>
      <c r="G45" s="3" t="s">
        <v>12</v>
      </c>
      <c r="H45" s="3">
        <v>38</v>
      </c>
      <c r="I45" s="58">
        <v>1.147E-3</v>
      </c>
      <c r="J45" s="58">
        <v>1.1460000000000001E-3</v>
      </c>
      <c r="K45" s="59">
        <v>98239.7</v>
      </c>
      <c r="L45" s="59">
        <v>112.6</v>
      </c>
      <c r="M45" s="61">
        <v>42.15</v>
      </c>
    </row>
    <row r="46" spans="1:13" x14ac:dyDescent="0.2">
      <c r="A46" s="3">
        <v>39</v>
      </c>
      <c r="B46" s="58">
        <v>1.787E-3</v>
      </c>
      <c r="C46" s="58">
        <v>1.786E-3</v>
      </c>
      <c r="D46" s="59">
        <v>96493.2</v>
      </c>
      <c r="E46" s="59">
        <v>172.3</v>
      </c>
      <c r="F46" s="61">
        <v>36.729999999999997</v>
      </c>
      <c r="G46" s="3" t="s">
        <v>12</v>
      </c>
      <c r="H46" s="3">
        <v>39</v>
      </c>
      <c r="I46" s="58">
        <v>1.1360000000000001E-3</v>
      </c>
      <c r="J46" s="58">
        <v>1.1349999999999999E-3</v>
      </c>
      <c r="K46" s="59">
        <v>98127.1</v>
      </c>
      <c r="L46" s="59">
        <v>111.4</v>
      </c>
      <c r="M46" s="61">
        <v>41.2</v>
      </c>
    </row>
    <row r="47" spans="1:13" x14ac:dyDescent="0.2">
      <c r="A47" s="3">
        <v>40</v>
      </c>
      <c r="B47" s="58">
        <v>1.8489999999999999E-3</v>
      </c>
      <c r="C47" s="58">
        <v>1.848E-3</v>
      </c>
      <c r="D47" s="59">
        <v>96320.9</v>
      </c>
      <c r="E47" s="59">
        <v>178</v>
      </c>
      <c r="F47" s="61">
        <v>35.79</v>
      </c>
      <c r="G47" s="3" t="s">
        <v>12</v>
      </c>
      <c r="H47" s="3">
        <v>40</v>
      </c>
      <c r="I47" s="58">
        <v>1.3270000000000001E-3</v>
      </c>
      <c r="J47" s="58">
        <v>1.3259999999999999E-3</v>
      </c>
      <c r="K47" s="59">
        <v>98015.8</v>
      </c>
      <c r="L47" s="59">
        <v>130</v>
      </c>
      <c r="M47" s="61">
        <v>40.25</v>
      </c>
    </row>
    <row r="48" spans="1:13" x14ac:dyDescent="0.2">
      <c r="A48" s="3">
        <v>41</v>
      </c>
      <c r="B48" s="58">
        <v>1.8159999999999999E-3</v>
      </c>
      <c r="C48" s="58">
        <v>1.815E-3</v>
      </c>
      <c r="D48" s="59">
        <v>96142.9</v>
      </c>
      <c r="E48" s="59">
        <v>174.5</v>
      </c>
      <c r="F48" s="61">
        <v>34.86</v>
      </c>
      <c r="G48" s="3" t="s">
        <v>12</v>
      </c>
      <c r="H48" s="3">
        <v>41</v>
      </c>
      <c r="I48" s="58">
        <v>1.2830000000000001E-3</v>
      </c>
      <c r="J48" s="58">
        <v>1.2830000000000001E-3</v>
      </c>
      <c r="K48" s="59">
        <v>97885.8</v>
      </c>
      <c r="L48" s="59">
        <v>125.6</v>
      </c>
      <c r="M48" s="61">
        <v>39.299999999999997</v>
      </c>
    </row>
    <row r="49" spans="1:13" x14ac:dyDescent="0.2">
      <c r="A49" s="3">
        <v>42</v>
      </c>
      <c r="B49" s="58">
        <v>2.222E-3</v>
      </c>
      <c r="C49" s="58">
        <v>2.2190000000000001E-3</v>
      </c>
      <c r="D49" s="59">
        <v>95968.5</v>
      </c>
      <c r="E49" s="59">
        <v>213</v>
      </c>
      <c r="F49" s="61">
        <v>33.92</v>
      </c>
      <c r="G49" s="3" t="s">
        <v>12</v>
      </c>
      <c r="H49" s="3">
        <v>42</v>
      </c>
      <c r="I49" s="58">
        <v>1.454E-3</v>
      </c>
      <c r="J49" s="58">
        <v>1.4519999999999999E-3</v>
      </c>
      <c r="K49" s="59">
        <v>97760.3</v>
      </c>
      <c r="L49" s="59">
        <v>142</v>
      </c>
      <c r="M49" s="61">
        <v>38.35</v>
      </c>
    </row>
    <row r="50" spans="1:13" x14ac:dyDescent="0.2">
      <c r="A50" s="3">
        <v>43</v>
      </c>
      <c r="B50" s="58">
        <v>1.9889999999999999E-3</v>
      </c>
      <c r="C50" s="58">
        <v>1.9870000000000001E-3</v>
      </c>
      <c r="D50" s="59">
        <v>95755.5</v>
      </c>
      <c r="E50" s="59">
        <v>190.3</v>
      </c>
      <c r="F50" s="61">
        <v>32.99</v>
      </c>
      <c r="G50" s="3" t="s">
        <v>12</v>
      </c>
      <c r="H50" s="3">
        <v>43</v>
      </c>
      <c r="I50" s="58">
        <v>1.4040000000000001E-3</v>
      </c>
      <c r="J50" s="58">
        <v>1.403E-3</v>
      </c>
      <c r="K50" s="59">
        <v>97618.3</v>
      </c>
      <c r="L50" s="59">
        <v>137</v>
      </c>
      <c r="M50" s="61">
        <v>37.4</v>
      </c>
    </row>
    <row r="51" spans="1:13" x14ac:dyDescent="0.2">
      <c r="A51" s="3">
        <v>44</v>
      </c>
      <c r="B51" s="58">
        <v>2.1840000000000002E-3</v>
      </c>
      <c r="C51" s="58">
        <v>2.1810000000000002E-3</v>
      </c>
      <c r="D51" s="59">
        <v>95565.2</v>
      </c>
      <c r="E51" s="59">
        <v>208.5</v>
      </c>
      <c r="F51" s="61">
        <v>32.06</v>
      </c>
      <c r="G51" s="3" t="s">
        <v>12</v>
      </c>
      <c r="H51" s="3">
        <v>44</v>
      </c>
      <c r="I51" s="58">
        <v>1.485E-3</v>
      </c>
      <c r="J51" s="58">
        <v>1.4840000000000001E-3</v>
      </c>
      <c r="K51" s="59">
        <v>97481.3</v>
      </c>
      <c r="L51" s="59">
        <v>144.6</v>
      </c>
      <c r="M51" s="61">
        <v>36.46</v>
      </c>
    </row>
    <row r="52" spans="1:13" x14ac:dyDescent="0.2">
      <c r="A52" s="3">
        <v>45</v>
      </c>
      <c r="B52" s="58">
        <v>2.5119999999999999E-3</v>
      </c>
      <c r="C52" s="58">
        <v>2.5089999999999999E-3</v>
      </c>
      <c r="D52" s="59">
        <v>95356.800000000003</v>
      </c>
      <c r="E52" s="59">
        <v>239.2</v>
      </c>
      <c r="F52" s="61">
        <v>31.13</v>
      </c>
      <c r="G52" s="3" t="s">
        <v>12</v>
      </c>
      <c r="H52" s="3">
        <v>45</v>
      </c>
      <c r="I52" s="58">
        <v>1.652E-3</v>
      </c>
      <c r="J52" s="58">
        <v>1.6509999999999999E-3</v>
      </c>
      <c r="K52" s="59">
        <v>97336.7</v>
      </c>
      <c r="L52" s="59">
        <v>160.69999999999999</v>
      </c>
      <c r="M52" s="61">
        <v>35.51</v>
      </c>
    </row>
    <row r="53" spans="1:13" x14ac:dyDescent="0.2">
      <c r="A53" s="3">
        <v>46</v>
      </c>
      <c r="B53" s="58">
        <v>2.8389999999999999E-3</v>
      </c>
      <c r="C53" s="58">
        <v>2.8349999999999998E-3</v>
      </c>
      <c r="D53" s="59">
        <v>95117.6</v>
      </c>
      <c r="E53" s="59">
        <v>269.7</v>
      </c>
      <c r="F53" s="61">
        <v>30.2</v>
      </c>
      <c r="G53" s="3" t="s">
        <v>12</v>
      </c>
      <c r="H53" s="3">
        <v>46</v>
      </c>
      <c r="I53" s="58">
        <v>2.062E-3</v>
      </c>
      <c r="J53" s="58">
        <v>2.0600000000000002E-3</v>
      </c>
      <c r="K53" s="59">
        <v>97176</v>
      </c>
      <c r="L53" s="59">
        <v>200.2</v>
      </c>
      <c r="M53" s="61">
        <v>34.57</v>
      </c>
    </row>
    <row r="54" spans="1:13" x14ac:dyDescent="0.2">
      <c r="A54" s="3">
        <v>47</v>
      </c>
      <c r="B54" s="58">
        <v>3.1960000000000001E-3</v>
      </c>
      <c r="C54" s="58">
        <v>3.1909999999999998E-3</v>
      </c>
      <c r="D54" s="59">
        <v>94847.9</v>
      </c>
      <c r="E54" s="59">
        <v>302.60000000000002</v>
      </c>
      <c r="F54" s="61">
        <v>29.29</v>
      </c>
      <c r="G54" s="3" t="s">
        <v>12</v>
      </c>
      <c r="H54" s="3">
        <v>47</v>
      </c>
      <c r="I54" s="58">
        <v>2.4260000000000002E-3</v>
      </c>
      <c r="J54" s="58">
        <v>2.4229999999999998E-3</v>
      </c>
      <c r="K54" s="59">
        <v>96975.8</v>
      </c>
      <c r="L54" s="59">
        <v>234.9</v>
      </c>
      <c r="M54" s="61">
        <v>33.64</v>
      </c>
    </row>
    <row r="55" spans="1:13" x14ac:dyDescent="0.2">
      <c r="A55" s="3">
        <v>48</v>
      </c>
      <c r="B55" s="58">
        <v>3.656E-3</v>
      </c>
      <c r="C55" s="58">
        <v>3.65E-3</v>
      </c>
      <c r="D55" s="59">
        <v>94545.2</v>
      </c>
      <c r="E55" s="59">
        <v>345</v>
      </c>
      <c r="F55" s="61">
        <v>28.38</v>
      </c>
      <c r="G55" s="3" t="s">
        <v>12</v>
      </c>
      <c r="H55" s="3">
        <v>48</v>
      </c>
      <c r="I55" s="58">
        <v>2.2659999999999998E-3</v>
      </c>
      <c r="J55" s="58">
        <v>2.264E-3</v>
      </c>
      <c r="K55" s="59">
        <v>96740.800000000003</v>
      </c>
      <c r="L55" s="59">
        <v>219</v>
      </c>
      <c r="M55" s="61">
        <v>32.72</v>
      </c>
    </row>
    <row r="56" spans="1:13" x14ac:dyDescent="0.2">
      <c r="A56" s="3">
        <v>49</v>
      </c>
      <c r="B56" s="58">
        <v>3.323E-3</v>
      </c>
      <c r="C56" s="58">
        <v>3.3180000000000002E-3</v>
      </c>
      <c r="D56" s="59">
        <v>94200.2</v>
      </c>
      <c r="E56" s="59">
        <v>312.5</v>
      </c>
      <c r="F56" s="61">
        <v>27.48</v>
      </c>
      <c r="G56" s="3" t="s">
        <v>12</v>
      </c>
      <c r="H56" s="3">
        <v>49</v>
      </c>
      <c r="I56" s="58">
        <v>2.5630000000000002E-3</v>
      </c>
      <c r="J56" s="58">
        <v>2.5600000000000002E-3</v>
      </c>
      <c r="K56" s="59">
        <v>96521.9</v>
      </c>
      <c r="L56" s="59">
        <v>247.1</v>
      </c>
      <c r="M56" s="61">
        <v>31.79</v>
      </c>
    </row>
    <row r="57" spans="1:13" x14ac:dyDescent="0.2">
      <c r="A57" s="3">
        <v>50</v>
      </c>
      <c r="B57" s="58">
        <v>4.28E-3</v>
      </c>
      <c r="C57" s="58">
        <v>4.2709999999999996E-3</v>
      </c>
      <c r="D57" s="59">
        <v>93887.7</v>
      </c>
      <c r="E57" s="59">
        <v>401</v>
      </c>
      <c r="F57" s="61">
        <v>26.57</v>
      </c>
      <c r="G57" s="3" t="s">
        <v>12</v>
      </c>
      <c r="H57" s="3">
        <v>50</v>
      </c>
      <c r="I57" s="58">
        <v>2.8389999999999999E-3</v>
      </c>
      <c r="J57" s="58">
        <v>2.8349999999999998E-3</v>
      </c>
      <c r="K57" s="59">
        <v>96274.8</v>
      </c>
      <c r="L57" s="59">
        <v>272.89999999999998</v>
      </c>
      <c r="M57" s="61">
        <v>30.87</v>
      </c>
    </row>
    <row r="58" spans="1:13" x14ac:dyDescent="0.2">
      <c r="A58" s="3">
        <v>51</v>
      </c>
      <c r="B58" s="58">
        <v>4.836E-3</v>
      </c>
      <c r="C58" s="58">
        <v>4.8240000000000002E-3</v>
      </c>
      <c r="D58" s="59">
        <v>93486.7</v>
      </c>
      <c r="E58" s="59">
        <v>451</v>
      </c>
      <c r="F58" s="61">
        <v>25.68</v>
      </c>
      <c r="G58" s="3" t="s">
        <v>12</v>
      </c>
      <c r="H58" s="3">
        <v>51</v>
      </c>
      <c r="I58" s="58">
        <v>3.5899999999999999E-3</v>
      </c>
      <c r="J58" s="58">
        <v>3.5839999999999999E-3</v>
      </c>
      <c r="K58" s="59">
        <v>96001.9</v>
      </c>
      <c r="L58" s="59">
        <v>344</v>
      </c>
      <c r="M58" s="61">
        <v>29.96</v>
      </c>
    </row>
    <row r="59" spans="1:13" x14ac:dyDescent="0.2">
      <c r="A59" s="3">
        <v>52</v>
      </c>
      <c r="B59" s="58">
        <v>5.6480000000000002E-3</v>
      </c>
      <c r="C59" s="58">
        <v>5.6319999999999999E-3</v>
      </c>
      <c r="D59" s="59">
        <v>93035.7</v>
      </c>
      <c r="E59" s="59">
        <v>524</v>
      </c>
      <c r="F59" s="61">
        <v>24.81</v>
      </c>
      <c r="G59" s="3" t="s">
        <v>12</v>
      </c>
      <c r="H59" s="3">
        <v>52</v>
      </c>
      <c r="I59" s="58">
        <v>2.8760000000000001E-3</v>
      </c>
      <c r="J59" s="58">
        <v>2.872E-3</v>
      </c>
      <c r="K59" s="59">
        <v>95657.9</v>
      </c>
      <c r="L59" s="59">
        <v>274.7</v>
      </c>
      <c r="M59" s="61">
        <v>29.06</v>
      </c>
    </row>
    <row r="60" spans="1:13" x14ac:dyDescent="0.2">
      <c r="A60" s="3">
        <v>53</v>
      </c>
      <c r="B60" s="58">
        <v>5.1590000000000004E-3</v>
      </c>
      <c r="C60" s="58">
        <v>5.1460000000000004E-3</v>
      </c>
      <c r="D60" s="59">
        <v>92511.7</v>
      </c>
      <c r="E60" s="59">
        <v>476.1</v>
      </c>
      <c r="F60" s="61">
        <v>23.94</v>
      </c>
      <c r="G60" s="3" t="s">
        <v>12</v>
      </c>
      <c r="H60" s="3">
        <v>53</v>
      </c>
      <c r="I60" s="58">
        <v>3.9979999999999998E-3</v>
      </c>
      <c r="J60" s="58">
        <v>3.9899999999999996E-3</v>
      </c>
      <c r="K60" s="59">
        <v>95383.1</v>
      </c>
      <c r="L60" s="59">
        <v>380.6</v>
      </c>
      <c r="M60" s="61">
        <v>28.15</v>
      </c>
    </row>
    <row r="61" spans="1:13" x14ac:dyDescent="0.2">
      <c r="A61" s="3">
        <v>54</v>
      </c>
      <c r="B61" s="58">
        <v>6.8700000000000002E-3</v>
      </c>
      <c r="C61" s="58">
        <v>6.8469999999999998E-3</v>
      </c>
      <c r="D61" s="59">
        <v>92035.7</v>
      </c>
      <c r="E61" s="59">
        <v>630.20000000000005</v>
      </c>
      <c r="F61" s="61">
        <v>23.07</v>
      </c>
      <c r="G61" s="3" t="s">
        <v>12</v>
      </c>
      <c r="H61" s="3">
        <v>54</v>
      </c>
      <c r="I61" s="58">
        <v>4.4159999999999998E-3</v>
      </c>
      <c r="J61" s="58">
        <v>4.4060000000000002E-3</v>
      </c>
      <c r="K61" s="59">
        <v>95002.6</v>
      </c>
      <c r="L61" s="59">
        <v>418.6</v>
      </c>
      <c r="M61" s="61">
        <v>27.26</v>
      </c>
    </row>
    <row r="62" spans="1:13" x14ac:dyDescent="0.2">
      <c r="A62" s="3">
        <v>55</v>
      </c>
      <c r="B62" s="58">
        <v>7.6689999999999996E-3</v>
      </c>
      <c r="C62" s="58">
        <v>7.6400000000000001E-3</v>
      </c>
      <c r="D62" s="59">
        <v>91405.5</v>
      </c>
      <c r="E62" s="59">
        <v>698.3</v>
      </c>
      <c r="F62" s="61">
        <v>22.22</v>
      </c>
      <c r="G62" s="3" t="s">
        <v>12</v>
      </c>
      <c r="H62" s="3">
        <v>55</v>
      </c>
      <c r="I62" s="58">
        <v>4.744E-3</v>
      </c>
      <c r="J62" s="58">
        <v>4.7320000000000001E-3</v>
      </c>
      <c r="K62" s="59">
        <v>94584</v>
      </c>
      <c r="L62" s="59">
        <v>447.6</v>
      </c>
      <c r="M62" s="61">
        <v>26.38</v>
      </c>
    </row>
    <row r="63" spans="1:13" x14ac:dyDescent="0.2">
      <c r="A63" s="3">
        <v>56</v>
      </c>
      <c r="B63" s="58">
        <v>8.7159999999999998E-3</v>
      </c>
      <c r="C63" s="58">
        <v>8.6779999999999999E-3</v>
      </c>
      <c r="D63" s="59">
        <v>90707.199999999997</v>
      </c>
      <c r="E63" s="59">
        <v>787.2</v>
      </c>
      <c r="F63" s="61">
        <v>21.39</v>
      </c>
      <c r="G63" s="3" t="s">
        <v>12</v>
      </c>
      <c r="H63" s="3">
        <v>56</v>
      </c>
      <c r="I63" s="58">
        <v>4.9560000000000003E-3</v>
      </c>
      <c r="J63" s="58">
        <v>4.9430000000000003E-3</v>
      </c>
      <c r="K63" s="59">
        <v>94136.4</v>
      </c>
      <c r="L63" s="59">
        <v>465.4</v>
      </c>
      <c r="M63" s="61">
        <v>25.5</v>
      </c>
    </row>
    <row r="64" spans="1:13" x14ac:dyDescent="0.2">
      <c r="A64" s="3">
        <v>57</v>
      </c>
      <c r="B64" s="58">
        <v>1.0208E-2</v>
      </c>
      <c r="C64" s="58">
        <v>1.0156E-2</v>
      </c>
      <c r="D64" s="59">
        <v>89920</v>
      </c>
      <c r="E64" s="59">
        <v>913.2</v>
      </c>
      <c r="F64" s="61">
        <v>20.57</v>
      </c>
      <c r="G64" s="3" t="s">
        <v>12</v>
      </c>
      <c r="H64" s="3">
        <v>57</v>
      </c>
      <c r="I64" s="58">
        <v>5.6779999999999999E-3</v>
      </c>
      <c r="J64" s="58">
        <v>5.6620000000000004E-3</v>
      </c>
      <c r="K64" s="59">
        <v>93671</v>
      </c>
      <c r="L64" s="59">
        <v>530.4</v>
      </c>
      <c r="M64" s="61">
        <v>24.62</v>
      </c>
    </row>
    <row r="65" spans="1:13" x14ac:dyDescent="0.2">
      <c r="A65" s="3">
        <v>58</v>
      </c>
      <c r="B65" s="58">
        <v>1.0295E-2</v>
      </c>
      <c r="C65" s="58">
        <v>1.0243E-2</v>
      </c>
      <c r="D65" s="59">
        <v>89006.8</v>
      </c>
      <c r="E65" s="59">
        <v>911.7</v>
      </c>
      <c r="F65" s="61">
        <v>19.78</v>
      </c>
      <c r="G65" s="3" t="s">
        <v>12</v>
      </c>
      <c r="H65" s="3">
        <v>58</v>
      </c>
      <c r="I65" s="58">
        <v>6.117E-3</v>
      </c>
      <c r="J65" s="58">
        <v>6.0980000000000001E-3</v>
      </c>
      <c r="K65" s="59">
        <v>93140.6</v>
      </c>
      <c r="L65" s="59">
        <v>568</v>
      </c>
      <c r="M65" s="61">
        <v>23.76</v>
      </c>
    </row>
    <row r="66" spans="1:13" x14ac:dyDescent="0.2">
      <c r="A66" s="3">
        <v>59</v>
      </c>
      <c r="B66" s="58">
        <v>1.2198000000000001E-2</v>
      </c>
      <c r="C66" s="58">
        <v>1.2123999999999999E-2</v>
      </c>
      <c r="D66" s="59">
        <v>88095.1</v>
      </c>
      <c r="E66" s="59">
        <v>1068.0999999999999</v>
      </c>
      <c r="F66" s="61">
        <v>18.98</v>
      </c>
      <c r="G66" s="3" t="s">
        <v>12</v>
      </c>
      <c r="H66" s="3">
        <v>59</v>
      </c>
      <c r="I66" s="58">
        <v>7.4850000000000003E-3</v>
      </c>
      <c r="J66" s="58">
        <v>7.4570000000000001E-3</v>
      </c>
      <c r="K66" s="59">
        <v>92572.6</v>
      </c>
      <c r="L66" s="59">
        <v>690.4</v>
      </c>
      <c r="M66" s="61">
        <v>22.9</v>
      </c>
    </row>
    <row r="67" spans="1:13" x14ac:dyDescent="0.2">
      <c r="A67" s="3">
        <v>60</v>
      </c>
      <c r="B67" s="58">
        <v>1.2021E-2</v>
      </c>
      <c r="C67" s="58">
        <v>1.1949E-2</v>
      </c>
      <c r="D67" s="59">
        <v>87027</v>
      </c>
      <c r="E67" s="59">
        <v>1039.9000000000001</v>
      </c>
      <c r="F67" s="61">
        <v>18.2</v>
      </c>
      <c r="G67" s="3" t="s">
        <v>12</v>
      </c>
      <c r="H67" s="3">
        <v>60</v>
      </c>
      <c r="I67" s="58">
        <v>7.8309999999999994E-3</v>
      </c>
      <c r="J67" s="58">
        <v>7.7999999999999996E-3</v>
      </c>
      <c r="K67" s="59">
        <v>91882.3</v>
      </c>
      <c r="L67" s="59">
        <v>716.7</v>
      </c>
      <c r="M67" s="61">
        <v>22.07</v>
      </c>
    </row>
    <row r="68" spans="1:13" x14ac:dyDescent="0.2">
      <c r="A68" s="3">
        <v>61</v>
      </c>
      <c r="B68" s="58">
        <v>1.4789E-2</v>
      </c>
      <c r="C68" s="58">
        <v>1.4681E-2</v>
      </c>
      <c r="D68" s="59">
        <v>85987.1</v>
      </c>
      <c r="E68" s="59">
        <v>1262.4000000000001</v>
      </c>
      <c r="F68" s="61">
        <v>17.420000000000002</v>
      </c>
      <c r="G68" s="3" t="s">
        <v>12</v>
      </c>
      <c r="H68" s="3">
        <v>61</v>
      </c>
      <c r="I68" s="58">
        <v>9.7479999999999997E-3</v>
      </c>
      <c r="J68" s="58">
        <v>9.7009999999999996E-3</v>
      </c>
      <c r="K68" s="59">
        <v>91165.6</v>
      </c>
      <c r="L68" s="59">
        <v>884.4</v>
      </c>
      <c r="M68" s="61">
        <v>21.24</v>
      </c>
    </row>
    <row r="69" spans="1:13" x14ac:dyDescent="0.2">
      <c r="A69" s="3">
        <v>62</v>
      </c>
      <c r="B69" s="58">
        <v>1.601E-2</v>
      </c>
      <c r="C69" s="58">
        <v>1.5883000000000001E-2</v>
      </c>
      <c r="D69" s="59">
        <v>84724.800000000003</v>
      </c>
      <c r="E69" s="59">
        <v>1345.7</v>
      </c>
      <c r="F69" s="61">
        <v>16.670000000000002</v>
      </c>
      <c r="G69" s="3" t="s">
        <v>12</v>
      </c>
      <c r="H69" s="3">
        <v>62</v>
      </c>
      <c r="I69" s="58">
        <v>9.3039999999999998E-3</v>
      </c>
      <c r="J69" s="58">
        <v>9.2610000000000001E-3</v>
      </c>
      <c r="K69" s="59">
        <v>90281.2</v>
      </c>
      <c r="L69" s="59">
        <v>836.1</v>
      </c>
      <c r="M69" s="61">
        <v>20.440000000000001</v>
      </c>
    </row>
    <row r="70" spans="1:13" x14ac:dyDescent="0.2">
      <c r="A70" s="3">
        <v>63</v>
      </c>
      <c r="B70" s="58">
        <v>1.7949E-2</v>
      </c>
      <c r="C70" s="58">
        <v>1.779E-2</v>
      </c>
      <c r="D70" s="59">
        <v>83379.100000000006</v>
      </c>
      <c r="E70" s="59">
        <v>1483.3</v>
      </c>
      <c r="F70" s="61">
        <v>15.93</v>
      </c>
      <c r="G70" s="3" t="s">
        <v>12</v>
      </c>
      <c r="H70" s="3">
        <v>63</v>
      </c>
      <c r="I70" s="58">
        <v>9.5960000000000004E-3</v>
      </c>
      <c r="J70" s="58">
        <v>9.5499999999999995E-3</v>
      </c>
      <c r="K70" s="59">
        <v>89445.1</v>
      </c>
      <c r="L70" s="59">
        <v>854.2</v>
      </c>
      <c r="M70" s="61">
        <v>19.63</v>
      </c>
    </row>
    <row r="71" spans="1:13" x14ac:dyDescent="0.2">
      <c r="A71" s="3">
        <v>64</v>
      </c>
      <c r="B71" s="58">
        <v>2.0181000000000001E-2</v>
      </c>
      <c r="C71" s="58">
        <v>1.9980000000000001E-2</v>
      </c>
      <c r="D71" s="59">
        <v>81895.8</v>
      </c>
      <c r="E71" s="59">
        <v>1636.3</v>
      </c>
      <c r="F71" s="61">
        <v>15.21</v>
      </c>
      <c r="G71" s="3" t="s">
        <v>12</v>
      </c>
      <c r="H71" s="3">
        <v>64</v>
      </c>
      <c r="I71" s="58">
        <v>1.2139E-2</v>
      </c>
      <c r="J71" s="58">
        <v>1.2066E-2</v>
      </c>
      <c r="K71" s="59">
        <v>88590.8</v>
      </c>
      <c r="L71" s="59">
        <v>1068.9000000000001</v>
      </c>
      <c r="M71" s="61">
        <v>18.809999999999999</v>
      </c>
    </row>
    <row r="72" spans="1:13" x14ac:dyDescent="0.2">
      <c r="A72" s="3">
        <v>65</v>
      </c>
      <c r="B72" s="58">
        <v>2.1819999999999999E-2</v>
      </c>
      <c r="C72" s="58">
        <v>2.1585E-2</v>
      </c>
      <c r="D72" s="59">
        <v>80259.5</v>
      </c>
      <c r="E72" s="59">
        <v>1732.4</v>
      </c>
      <c r="F72" s="61">
        <v>14.51</v>
      </c>
      <c r="G72" s="3" t="s">
        <v>12</v>
      </c>
      <c r="H72" s="3">
        <v>65</v>
      </c>
      <c r="I72" s="58">
        <v>1.396E-2</v>
      </c>
      <c r="J72" s="58">
        <v>1.3864E-2</v>
      </c>
      <c r="K72" s="59">
        <v>87521.9</v>
      </c>
      <c r="L72" s="59">
        <v>1213.4000000000001</v>
      </c>
      <c r="M72" s="61">
        <v>18.04</v>
      </c>
    </row>
    <row r="73" spans="1:13" x14ac:dyDescent="0.2">
      <c r="A73" s="3">
        <v>66</v>
      </c>
      <c r="B73" s="58">
        <v>2.4659E-2</v>
      </c>
      <c r="C73" s="58">
        <v>2.4358000000000001E-2</v>
      </c>
      <c r="D73" s="59">
        <v>78527.199999999997</v>
      </c>
      <c r="E73" s="59">
        <v>1912.8</v>
      </c>
      <c r="F73" s="61">
        <v>13.82</v>
      </c>
      <c r="G73" s="3" t="s">
        <v>12</v>
      </c>
      <c r="H73" s="3">
        <v>66</v>
      </c>
      <c r="I73" s="58">
        <v>1.472E-2</v>
      </c>
      <c r="J73" s="58">
        <v>1.4612999999999999E-2</v>
      </c>
      <c r="K73" s="59">
        <v>86308.5</v>
      </c>
      <c r="L73" s="59">
        <v>1261.2</v>
      </c>
      <c r="M73" s="61">
        <v>17.28</v>
      </c>
    </row>
    <row r="74" spans="1:13" x14ac:dyDescent="0.2">
      <c r="A74" s="3">
        <v>67</v>
      </c>
      <c r="B74" s="58">
        <v>2.8178000000000002E-2</v>
      </c>
      <c r="C74" s="58">
        <v>2.7786999999999999E-2</v>
      </c>
      <c r="D74" s="59">
        <v>76614.399999999994</v>
      </c>
      <c r="E74" s="59">
        <v>2128.9</v>
      </c>
      <c r="F74" s="61">
        <v>13.15</v>
      </c>
      <c r="G74" s="3" t="s">
        <v>12</v>
      </c>
      <c r="H74" s="3">
        <v>67</v>
      </c>
      <c r="I74" s="58">
        <v>1.7000999999999999E-2</v>
      </c>
      <c r="J74" s="58">
        <v>1.6857E-2</v>
      </c>
      <c r="K74" s="59">
        <v>85047.3</v>
      </c>
      <c r="L74" s="59">
        <v>1433.7</v>
      </c>
      <c r="M74" s="61">
        <v>16.53</v>
      </c>
    </row>
    <row r="75" spans="1:13" x14ac:dyDescent="0.2">
      <c r="A75" s="3">
        <v>68</v>
      </c>
      <c r="B75" s="58">
        <v>3.2672E-2</v>
      </c>
      <c r="C75" s="58">
        <v>3.2146000000000001E-2</v>
      </c>
      <c r="D75" s="59">
        <v>74485.5</v>
      </c>
      <c r="E75" s="59">
        <v>2394.4</v>
      </c>
      <c r="F75" s="61">
        <v>12.51</v>
      </c>
      <c r="G75" s="3" t="s">
        <v>12</v>
      </c>
      <c r="H75" s="3">
        <v>68</v>
      </c>
      <c r="I75" s="58">
        <v>1.8603000000000001E-2</v>
      </c>
      <c r="J75" s="58">
        <v>1.8432E-2</v>
      </c>
      <c r="K75" s="59">
        <v>83613.7</v>
      </c>
      <c r="L75" s="59">
        <v>1541.2</v>
      </c>
      <c r="M75" s="61">
        <v>15.81</v>
      </c>
    </row>
    <row r="76" spans="1:13" x14ac:dyDescent="0.2">
      <c r="A76" s="3">
        <v>69</v>
      </c>
      <c r="B76" s="58">
        <v>3.2836999999999998E-2</v>
      </c>
      <c r="C76" s="58">
        <v>3.2306000000000001E-2</v>
      </c>
      <c r="D76" s="59">
        <v>72091.100000000006</v>
      </c>
      <c r="E76" s="59">
        <v>2329</v>
      </c>
      <c r="F76" s="61">
        <v>11.91</v>
      </c>
      <c r="G76" s="3" t="s">
        <v>12</v>
      </c>
      <c r="H76" s="3">
        <v>69</v>
      </c>
      <c r="I76" s="58">
        <v>2.0250000000000001E-2</v>
      </c>
      <c r="J76" s="58">
        <v>2.0046999999999999E-2</v>
      </c>
      <c r="K76" s="59">
        <v>82072.5</v>
      </c>
      <c r="L76" s="59">
        <v>1645.3</v>
      </c>
      <c r="M76" s="61">
        <v>15.1</v>
      </c>
    </row>
    <row r="77" spans="1:13" x14ac:dyDescent="0.2">
      <c r="A77" s="3">
        <v>70</v>
      </c>
      <c r="B77" s="58">
        <v>4.0148999999999997E-2</v>
      </c>
      <c r="C77" s="58">
        <v>3.9358999999999998E-2</v>
      </c>
      <c r="D77" s="59">
        <v>69762.100000000006</v>
      </c>
      <c r="E77" s="59">
        <v>2745.8</v>
      </c>
      <c r="F77" s="61">
        <v>11.29</v>
      </c>
      <c r="G77" s="3" t="s">
        <v>12</v>
      </c>
      <c r="H77" s="3">
        <v>70</v>
      </c>
      <c r="I77" s="58">
        <v>2.2187999999999999E-2</v>
      </c>
      <c r="J77" s="58">
        <v>2.1944999999999999E-2</v>
      </c>
      <c r="K77" s="59">
        <v>80427.199999999997</v>
      </c>
      <c r="L77" s="59">
        <v>1765</v>
      </c>
      <c r="M77" s="61">
        <v>14.39</v>
      </c>
    </row>
    <row r="78" spans="1:13" x14ac:dyDescent="0.2">
      <c r="A78" s="3">
        <v>71</v>
      </c>
      <c r="B78" s="58">
        <v>4.3943999999999997E-2</v>
      </c>
      <c r="C78" s="58">
        <v>4.2999000000000002E-2</v>
      </c>
      <c r="D78" s="59">
        <v>67016.3</v>
      </c>
      <c r="E78" s="59">
        <v>2881.7</v>
      </c>
      <c r="F78" s="61">
        <v>10.74</v>
      </c>
      <c r="G78" s="3" t="s">
        <v>12</v>
      </c>
      <c r="H78" s="3">
        <v>71</v>
      </c>
      <c r="I78" s="58">
        <v>2.3875E-2</v>
      </c>
      <c r="J78" s="58">
        <v>2.3592999999999999E-2</v>
      </c>
      <c r="K78" s="59">
        <v>78662.2</v>
      </c>
      <c r="L78" s="59">
        <v>1855.9</v>
      </c>
      <c r="M78" s="61">
        <v>13.71</v>
      </c>
    </row>
    <row r="79" spans="1:13" x14ac:dyDescent="0.2">
      <c r="A79" s="3">
        <v>72</v>
      </c>
      <c r="B79" s="58">
        <v>4.6036000000000001E-2</v>
      </c>
      <c r="C79" s="58">
        <v>4.4999999999999998E-2</v>
      </c>
      <c r="D79" s="59">
        <v>64134.7</v>
      </c>
      <c r="E79" s="59">
        <v>2886.1</v>
      </c>
      <c r="F79" s="61">
        <v>10.199999999999999</v>
      </c>
      <c r="G79" s="3" t="s">
        <v>12</v>
      </c>
      <c r="H79" s="3">
        <v>72</v>
      </c>
      <c r="I79" s="58">
        <v>2.7182999999999999E-2</v>
      </c>
      <c r="J79" s="58">
        <v>2.6818000000000002E-2</v>
      </c>
      <c r="K79" s="59">
        <v>76806.3</v>
      </c>
      <c r="L79" s="59">
        <v>2059.8000000000002</v>
      </c>
      <c r="M79" s="61">
        <v>13.03</v>
      </c>
    </row>
    <row r="80" spans="1:13" x14ac:dyDescent="0.2">
      <c r="A80" s="3">
        <v>73</v>
      </c>
      <c r="B80" s="58">
        <v>5.2878000000000001E-2</v>
      </c>
      <c r="C80" s="58">
        <v>5.1515999999999999E-2</v>
      </c>
      <c r="D80" s="59">
        <v>61248.6</v>
      </c>
      <c r="E80" s="59">
        <v>3155.3</v>
      </c>
      <c r="F80" s="61">
        <v>9.65</v>
      </c>
      <c r="G80" s="3" t="s">
        <v>12</v>
      </c>
      <c r="H80" s="3">
        <v>73</v>
      </c>
      <c r="I80" s="58">
        <v>3.0256999999999999E-2</v>
      </c>
      <c r="J80" s="58">
        <v>2.9805999999999999E-2</v>
      </c>
      <c r="K80" s="59">
        <v>74746.5</v>
      </c>
      <c r="L80" s="59">
        <v>2227.9</v>
      </c>
      <c r="M80" s="61">
        <v>12.37</v>
      </c>
    </row>
    <row r="81" spans="1:13" x14ac:dyDescent="0.2">
      <c r="A81" s="3">
        <v>74</v>
      </c>
      <c r="B81" s="58">
        <v>5.6506000000000001E-2</v>
      </c>
      <c r="C81" s="58">
        <v>5.4953000000000002E-2</v>
      </c>
      <c r="D81" s="59">
        <v>58093.3</v>
      </c>
      <c r="E81" s="59">
        <v>3192.4</v>
      </c>
      <c r="F81" s="61">
        <v>9.15</v>
      </c>
      <c r="G81" s="3" t="s">
        <v>12</v>
      </c>
      <c r="H81" s="3">
        <v>74</v>
      </c>
      <c r="I81" s="58">
        <v>3.2596E-2</v>
      </c>
      <c r="J81" s="58">
        <v>3.2072999999999997E-2</v>
      </c>
      <c r="K81" s="59">
        <v>72518.600000000006</v>
      </c>
      <c r="L81" s="59">
        <v>2325.9</v>
      </c>
      <c r="M81" s="61">
        <v>11.74</v>
      </c>
    </row>
    <row r="82" spans="1:13" x14ac:dyDescent="0.2">
      <c r="A82" s="3">
        <v>75</v>
      </c>
      <c r="B82" s="58">
        <v>6.2859999999999999E-2</v>
      </c>
      <c r="C82" s="58">
        <v>6.0943999999999998E-2</v>
      </c>
      <c r="D82" s="59">
        <v>54900.800000000003</v>
      </c>
      <c r="E82" s="59">
        <v>3345.9</v>
      </c>
      <c r="F82" s="61">
        <v>8.65</v>
      </c>
      <c r="G82" s="3" t="s">
        <v>12</v>
      </c>
      <c r="H82" s="3">
        <v>75</v>
      </c>
      <c r="I82" s="58">
        <v>3.6093E-2</v>
      </c>
      <c r="J82" s="58">
        <v>3.5452999999999998E-2</v>
      </c>
      <c r="K82" s="59">
        <v>70192.7</v>
      </c>
      <c r="L82" s="59">
        <v>2488.5</v>
      </c>
      <c r="M82" s="61">
        <v>11.11</v>
      </c>
    </row>
    <row r="83" spans="1:13" x14ac:dyDescent="0.2">
      <c r="A83" s="3">
        <v>76</v>
      </c>
      <c r="B83" s="58">
        <v>6.5105999999999997E-2</v>
      </c>
      <c r="C83" s="58">
        <v>6.3053999999999999E-2</v>
      </c>
      <c r="D83" s="59">
        <v>51555</v>
      </c>
      <c r="E83" s="59">
        <v>3250.7</v>
      </c>
      <c r="F83" s="61">
        <v>8.18</v>
      </c>
      <c r="G83" s="3" t="s">
        <v>12</v>
      </c>
      <c r="H83" s="3">
        <v>76</v>
      </c>
      <c r="I83" s="58">
        <v>4.0030000000000003E-2</v>
      </c>
      <c r="J83" s="58">
        <v>3.9245000000000002E-2</v>
      </c>
      <c r="K83" s="59">
        <v>67704.2</v>
      </c>
      <c r="L83" s="59">
        <v>2657</v>
      </c>
      <c r="M83" s="61">
        <v>10.5</v>
      </c>
    </row>
    <row r="84" spans="1:13" x14ac:dyDescent="0.2">
      <c r="A84" s="3">
        <v>77</v>
      </c>
      <c r="B84" s="58">
        <v>7.4208999999999997E-2</v>
      </c>
      <c r="C84" s="58">
        <v>7.1554000000000006E-2</v>
      </c>
      <c r="D84" s="59">
        <v>48304.2</v>
      </c>
      <c r="E84" s="59">
        <v>3456.4</v>
      </c>
      <c r="F84" s="61">
        <v>7.7</v>
      </c>
      <c r="G84" s="3" t="s">
        <v>12</v>
      </c>
      <c r="H84" s="3">
        <v>77</v>
      </c>
      <c r="I84" s="58">
        <v>4.5065000000000001E-2</v>
      </c>
      <c r="J84" s="58">
        <v>4.4072E-2</v>
      </c>
      <c r="K84" s="59">
        <v>65047.1</v>
      </c>
      <c r="L84" s="59">
        <v>2866.7</v>
      </c>
      <c r="M84" s="61">
        <v>9.91</v>
      </c>
    </row>
    <row r="85" spans="1:13" x14ac:dyDescent="0.2">
      <c r="A85" s="3">
        <v>78</v>
      </c>
      <c r="B85" s="58">
        <v>8.301E-2</v>
      </c>
      <c r="C85" s="58">
        <v>7.9701999999999995E-2</v>
      </c>
      <c r="D85" s="59">
        <v>44847.9</v>
      </c>
      <c r="E85" s="59">
        <v>3574.5</v>
      </c>
      <c r="F85" s="61">
        <v>7.25</v>
      </c>
      <c r="G85" s="3" t="s">
        <v>12</v>
      </c>
      <c r="H85" s="3">
        <v>78</v>
      </c>
      <c r="I85" s="58">
        <v>4.9752999999999999E-2</v>
      </c>
      <c r="J85" s="58">
        <v>4.8544999999999998E-2</v>
      </c>
      <c r="K85" s="59">
        <v>62180.4</v>
      </c>
      <c r="L85" s="59">
        <v>3018.6</v>
      </c>
      <c r="M85" s="61">
        <v>9.34</v>
      </c>
    </row>
    <row r="86" spans="1:13" x14ac:dyDescent="0.2">
      <c r="A86" s="3">
        <v>79</v>
      </c>
      <c r="B86" s="58">
        <v>8.9804999999999996E-2</v>
      </c>
      <c r="C86" s="58">
        <v>8.5945999999999995E-2</v>
      </c>
      <c r="D86" s="59">
        <v>41273.4</v>
      </c>
      <c r="E86" s="59">
        <v>3547.3</v>
      </c>
      <c r="F86" s="61">
        <v>6.84</v>
      </c>
      <c r="G86" s="3" t="s">
        <v>12</v>
      </c>
      <c r="H86" s="3">
        <v>79</v>
      </c>
      <c r="I86" s="58">
        <v>5.6949E-2</v>
      </c>
      <c r="J86" s="58">
        <v>5.5371999999999998E-2</v>
      </c>
      <c r="K86" s="59">
        <v>59161.9</v>
      </c>
      <c r="L86" s="59">
        <v>3275.9</v>
      </c>
      <c r="M86" s="61">
        <v>8.7899999999999991</v>
      </c>
    </row>
    <row r="87" spans="1:13" x14ac:dyDescent="0.2">
      <c r="A87" s="3">
        <v>80</v>
      </c>
      <c r="B87" s="58">
        <v>0.102546</v>
      </c>
      <c r="C87" s="58">
        <v>9.7545000000000007E-2</v>
      </c>
      <c r="D87" s="59">
        <v>37726.1</v>
      </c>
      <c r="E87" s="59">
        <v>3680</v>
      </c>
      <c r="F87" s="61">
        <v>6.43</v>
      </c>
      <c r="G87" s="3" t="s">
        <v>12</v>
      </c>
      <c r="H87" s="3">
        <v>80</v>
      </c>
      <c r="I87" s="58">
        <v>6.1011000000000003E-2</v>
      </c>
      <c r="J87" s="58">
        <v>5.9205000000000001E-2</v>
      </c>
      <c r="K87" s="59">
        <v>55885.9</v>
      </c>
      <c r="L87" s="59">
        <v>3308.7</v>
      </c>
      <c r="M87" s="61">
        <v>8.2799999999999994</v>
      </c>
    </row>
    <row r="88" spans="1:13" x14ac:dyDescent="0.2">
      <c r="A88" s="3">
        <v>81</v>
      </c>
      <c r="B88" s="58">
        <v>0.108612</v>
      </c>
      <c r="C88" s="58">
        <v>0.103017</v>
      </c>
      <c r="D88" s="59">
        <v>34046.1</v>
      </c>
      <c r="E88" s="59">
        <v>3507.3</v>
      </c>
      <c r="F88" s="61">
        <v>6.08</v>
      </c>
      <c r="G88" s="3" t="s">
        <v>12</v>
      </c>
      <c r="H88" s="3">
        <v>81</v>
      </c>
      <c r="I88" s="58">
        <v>6.4966999999999997E-2</v>
      </c>
      <c r="J88" s="58">
        <v>6.2923000000000007E-2</v>
      </c>
      <c r="K88" s="59">
        <v>52577.2</v>
      </c>
      <c r="L88" s="59">
        <v>3308.3</v>
      </c>
      <c r="M88" s="61">
        <v>7.77</v>
      </c>
    </row>
    <row r="89" spans="1:13" x14ac:dyDescent="0.2">
      <c r="A89" s="3">
        <v>82</v>
      </c>
      <c r="B89" s="58">
        <v>0.125165</v>
      </c>
      <c r="C89" s="58">
        <v>0.11779299999999999</v>
      </c>
      <c r="D89" s="59">
        <v>30538.799999999999</v>
      </c>
      <c r="E89" s="59">
        <v>3597.2</v>
      </c>
      <c r="F89" s="61">
        <v>5.72</v>
      </c>
      <c r="G89" s="3" t="s">
        <v>12</v>
      </c>
      <c r="H89" s="3">
        <v>82</v>
      </c>
      <c r="I89" s="58">
        <v>7.7210000000000001E-2</v>
      </c>
      <c r="J89" s="58">
        <v>7.4340000000000003E-2</v>
      </c>
      <c r="K89" s="59">
        <v>49268.800000000003</v>
      </c>
      <c r="L89" s="59">
        <v>3662.6</v>
      </c>
      <c r="M89" s="61">
        <v>7.25</v>
      </c>
    </row>
    <row r="90" spans="1:13" x14ac:dyDescent="0.2">
      <c r="A90" s="3">
        <v>83</v>
      </c>
      <c r="B90" s="58">
        <v>0.12887599999999999</v>
      </c>
      <c r="C90" s="58">
        <v>0.121075</v>
      </c>
      <c r="D90" s="59">
        <v>26941.5</v>
      </c>
      <c r="E90" s="59">
        <v>3261.9</v>
      </c>
      <c r="F90" s="61">
        <v>5.41</v>
      </c>
      <c r="G90" s="3" t="s">
        <v>12</v>
      </c>
      <c r="H90" s="3">
        <v>83</v>
      </c>
      <c r="I90" s="58">
        <v>8.5444999999999993E-2</v>
      </c>
      <c r="J90" s="58">
        <v>8.1945000000000004E-2</v>
      </c>
      <c r="K90" s="59">
        <v>45606.2</v>
      </c>
      <c r="L90" s="59">
        <v>3737.2</v>
      </c>
      <c r="M90" s="61">
        <v>6.8</v>
      </c>
    </row>
    <row r="91" spans="1:13" x14ac:dyDescent="0.2">
      <c r="A91" s="3">
        <v>84</v>
      </c>
      <c r="B91" s="58">
        <v>0.138962</v>
      </c>
      <c r="C91" s="58">
        <v>0.12993399999999999</v>
      </c>
      <c r="D91" s="59">
        <v>23679.599999999999</v>
      </c>
      <c r="E91" s="59">
        <v>3076.8</v>
      </c>
      <c r="F91" s="61">
        <v>5.09</v>
      </c>
      <c r="G91" s="3" t="s">
        <v>12</v>
      </c>
      <c r="H91" s="3">
        <v>84</v>
      </c>
      <c r="I91" s="58">
        <v>9.6383999999999997E-2</v>
      </c>
      <c r="J91" s="58">
        <v>9.1952999999999993E-2</v>
      </c>
      <c r="K91" s="59">
        <v>41869</v>
      </c>
      <c r="L91" s="59">
        <v>3850</v>
      </c>
      <c r="M91" s="61">
        <v>6.36</v>
      </c>
    </row>
    <row r="92" spans="1:13" x14ac:dyDescent="0.2">
      <c r="A92" s="3">
        <v>85</v>
      </c>
      <c r="B92" s="58">
        <v>0.15429000000000001</v>
      </c>
      <c r="C92" s="58">
        <v>0.14323900000000001</v>
      </c>
      <c r="D92" s="59">
        <v>20602.8</v>
      </c>
      <c r="E92" s="59">
        <v>2951.1</v>
      </c>
      <c r="F92" s="61">
        <v>4.78</v>
      </c>
      <c r="G92" s="3" t="s">
        <v>12</v>
      </c>
      <c r="H92" s="3">
        <v>85</v>
      </c>
      <c r="I92" s="58">
        <v>0.10505399999999999</v>
      </c>
      <c r="J92" s="58">
        <v>9.9811999999999998E-2</v>
      </c>
      <c r="K92" s="59">
        <v>38019.1</v>
      </c>
      <c r="L92" s="59">
        <v>3794.7</v>
      </c>
      <c r="M92" s="61">
        <v>5.95</v>
      </c>
    </row>
    <row r="93" spans="1:13" x14ac:dyDescent="0.2">
      <c r="A93" s="3">
        <v>86</v>
      </c>
      <c r="B93" s="58">
        <v>0.172288</v>
      </c>
      <c r="C93" s="58">
        <v>0.15862299999999999</v>
      </c>
      <c r="D93" s="59">
        <v>17651.7</v>
      </c>
      <c r="E93" s="59">
        <v>2800</v>
      </c>
      <c r="F93" s="61">
        <v>4.49</v>
      </c>
      <c r="G93" s="3" t="s">
        <v>12</v>
      </c>
      <c r="H93" s="3">
        <v>86</v>
      </c>
      <c r="I93" s="58">
        <v>0.118344</v>
      </c>
      <c r="J93" s="58">
        <v>0.111732</v>
      </c>
      <c r="K93" s="59">
        <v>34224.300000000003</v>
      </c>
      <c r="L93" s="59">
        <v>3824</v>
      </c>
      <c r="M93" s="61">
        <v>5.56</v>
      </c>
    </row>
    <row r="94" spans="1:13" x14ac:dyDescent="0.2">
      <c r="A94" s="3">
        <v>87</v>
      </c>
      <c r="B94" s="58">
        <v>0.173314</v>
      </c>
      <c r="C94" s="58">
        <v>0.159493</v>
      </c>
      <c r="D94" s="59">
        <v>14851.7</v>
      </c>
      <c r="E94" s="59">
        <v>2368.6999999999998</v>
      </c>
      <c r="F94" s="61">
        <v>4.24</v>
      </c>
      <c r="G94" s="3" t="s">
        <v>12</v>
      </c>
      <c r="H94" s="3">
        <v>87</v>
      </c>
      <c r="I94" s="58">
        <v>0.129217</v>
      </c>
      <c r="J94" s="58">
        <v>0.121375</v>
      </c>
      <c r="K94" s="59">
        <v>30400.400000000001</v>
      </c>
      <c r="L94" s="59">
        <v>3689.8</v>
      </c>
      <c r="M94" s="61">
        <v>5.19</v>
      </c>
    </row>
    <row r="95" spans="1:13" x14ac:dyDescent="0.2">
      <c r="A95" s="3">
        <v>88</v>
      </c>
      <c r="B95" s="58">
        <v>0.193575</v>
      </c>
      <c r="C95" s="58">
        <v>0.17649300000000001</v>
      </c>
      <c r="D95" s="59">
        <v>12483</v>
      </c>
      <c r="E95" s="59">
        <v>2203.1999999999998</v>
      </c>
      <c r="F95" s="61">
        <v>3.95</v>
      </c>
      <c r="G95" s="3" t="s">
        <v>12</v>
      </c>
      <c r="H95" s="3">
        <v>88</v>
      </c>
      <c r="I95" s="58">
        <v>0.138435</v>
      </c>
      <c r="J95" s="58">
        <v>0.129473</v>
      </c>
      <c r="K95" s="59">
        <v>26710.5</v>
      </c>
      <c r="L95" s="59">
        <v>3458.3</v>
      </c>
      <c r="M95" s="61">
        <v>4.84</v>
      </c>
    </row>
    <row r="96" spans="1:13" x14ac:dyDescent="0.2">
      <c r="A96" s="3">
        <v>89</v>
      </c>
      <c r="B96" s="58">
        <v>0.21389</v>
      </c>
      <c r="C96" s="58">
        <v>0.19322500000000001</v>
      </c>
      <c r="D96" s="59">
        <v>10279.799999999999</v>
      </c>
      <c r="E96" s="59">
        <v>1986.3</v>
      </c>
      <c r="F96" s="61">
        <v>3.69</v>
      </c>
      <c r="G96" s="3" t="s">
        <v>12</v>
      </c>
      <c r="H96" s="3">
        <v>89</v>
      </c>
      <c r="I96" s="58">
        <v>0.16156799999999999</v>
      </c>
      <c r="J96" s="58">
        <v>0.14949100000000001</v>
      </c>
      <c r="K96" s="59">
        <v>23252.2</v>
      </c>
      <c r="L96" s="59">
        <v>3476</v>
      </c>
      <c r="M96" s="61">
        <v>4.49</v>
      </c>
    </row>
    <row r="97" spans="1:13" x14ac:dyDescent="0.2">
      <c r="A97" s="3">
        <v>90</v>
      </c>
      <c r="B97" s="58">
        <v>0.234265</v>
      </c>
      <c r="C97" s="58">
        <v>0.209702</v>
      </c>
      <c r="D97" s="59">
        <v>8293.5</v>
      </c>
      <c r="E97" s="59">
        <v>1739.2</v>
      </c>
      <c r="F97" s="61">
        <v>3.46</v>
      </c>
      <c r="G97" s="3" t="s">
        <v>12</v>
      </c>
      <c r="H97" s="3">
        <v>90</v>
      </c>
      <c r="I97" s="58">
        <v>0.17510000000000001</v>
      </c>
      <c r="J97" s="58">
        <v>0.16100400000000001</v>
      </c>
      <c r="K97" s="59">
        <v>19776.2</v>
      </c>
      <c r="L97" s="59">
        <v>3184</v>
      </c>
      <c r="M97" s="61">
        <v>4.1900000000000004</v>
      </c>
    </row>
    <row r="98" spans="1:13" x14ac:dyDescent="0.2">
      <c r="A98" s="3">
        <v>91</v>
      </c>
      <c r="B98" s="58">
        <v>0.235453</v>
      </c>
      <c r="C98" s="58">
        <v>0.21065400000000001</v>
      </c>
      <c r="D98" s="59">
        <v>6554.3</v>
      </c>
      <c r="E98" s="59">
        <v>1380.7</v>
      </c>
      <c r="F98" s="61">
        <v>3.24</v>
      </c>
      <c r="G98" s="3" t="s">
        <v>12</v>
      </c>
      <c r="H98" s="3">
        <v>91</v>
      </c>
      <c r="I98" s="58">
        <v>0.186279</v>
      </c>
      <c r="J98" s="58">
        <v>0.170408</v>
      </c>
      <c r="K98" s="59">
        <v>16592.2</v>
      </c>
      <c r="L98" s="59">
        <v>2827.4</v>
      </c>
      <c r="M98" s="61">
        <v>3.89</v>
      </c>
    </row>
    <row r="99" spans="1:13" x14ac:dyDescent="0.2">
      <c r="A99" s="3">
        <v>92</v>
      </c>
      <c r="B99" s="58">
        <v>0.27945700000000001</v>
      </c>
      <c r="C99" s="58">
        <v>0.245196</v>
      </c>
      <c r="D99" s="59">
        <v>5173.6000000000004</v>
      </c>
      <c r="E99" s="59">
        <v>1268.5999999999999</v>
      </c>
      <c r="F99" s="61">
        <v>2.97</v>
      </c>
      <c r="G99" s="3" t="s">
        <v>12</v>
      </c>
      <c r="H99" s="3">
        <v>92</v>
      </c>
      <c r="I99" s="58">
        <v>0.21573300000000001</v>
      </c>
      <c r="J99" s="58">
        <v>0.19472800000000001</v>
      </c>
      <c r="K99" s="59">
        <v>13764.7</v>
      </c>
      <c r="L99" s="59">
        <v>2680.4</v>
      </c>
      <c r="M99" s="61">
        <v>3.59</v>
      </c>
    </row>
    <row r="100" spans="1:13" x14ac:dyDescent="0.2">
      <c r="A100" s="3">
        <v>93</v>
      </c>
      <c r="B100" s="58">
        <v>0.30461300000000002</v>
      </c>
      <c r="C100" s="58">
        <v>0.26434999999999997</v>
      </c>
      <c r="D100" s="59">
        <v>3905.1</v>
      </c>
      <c r="E100" s="59">
        <v>1032.3</v>
      </c>
      <c r="F100" s="61">
        <v>2.78</v>
      </c>
      <c r="G100" s="3" t="s">
        <v>12</v>
      </c>
      <c r="H100" s="3">
        <v>93</v>
      </c>
      <c r="I100" s="58">
        <v>0.242456</v>
      </c>
      <c r="J100" s="58">
        <v>0.21624199999999999</v>
      </c>
      <c r="K100" s="59">
        <v>11084.4</v>
      </c>
      <c r="L100" s="59">
        <v>2396.9</v>
      </c>
      <c r="M100" s="61">
        <v>3.34</v>
      </c>
    </row>
    <row r="101" spans="1:13" x14ac:dyDescent="0.2">
      <c r="A101" s="3">
        <v>94</v>
      </c>
      <c r="B101" s="58">
        <v>0.30310900000000002</v>
      </c>
      <c r="C101" s="58">
        <v>0.26321699999999998</v>
      </c>
      <c r="D101" s="59">
        <v>2872.8</v>
      </c>
      <c r="E101" s="59">
        <v>756.2</v>
      </c>
      <c r="F101" s="61">
        <v>2.59</v>
      </c>
      <c r="G101" s="3" t="s">
        <v>12</v>
      </c>
      <c r="H101" s="3">
        <v>94</v>
      </c>
      <c r="I101" s="58">
        <v>0.27450400000000003</v>
      </c>
      <c r="J101" s="58">
        <v>0.24137500000000001</v>
      </c>
      <c r="K101" s="59">
        <v>8687.5</v>
      </c>
      <c r="L101" s="59">
        <v>2096.9</v>
      </c>
      <c r="M101" s="61">
        <v>3.12</v>
      </c>
    </row>
    <row r="102" spans="1:13" x14ac:dyDescent="0.2">
      <c r="A102" s="3">
        <v>95</v>
      </c>
      <c r="B102" s="58">
        <v>0.38113900000000001</v>
      </c>
      <c r="C102" s="58">
        <v>0.32013200000000003</v>
      </c>
      <c r="D102" s="59">
        <v>2116.6</v>
      </c>
      <c r="E102" s="59">
        <v>677.6</v>
      </c>
      <c r="F102" s="61">
        <v>2.34</v>
      </c>
      <c r="G102" s="3" t="s">
        <v>12</v>
      </c>
      <c r="H102" s="3">
        <v>95</v>
      </c>
      <c r="I102" s="58">
        <v>0.27261999999999997</v>
      </c>
      <c r="J102" s="58">
        <v>0.23991699999999999</v>
      </c>
      <c r="K102" s="59">
        <v>6590.5</v>
      </c>
      <c r="L102" s="59">
        <v>1581.2</v>
      </c>
      <c r="M102" s="61">
        <v>2.95</v>
      </c>
    </row>
    <row r="103" spans="1:13" x14ac:dyDescent="0.2">
      <c r="A103" s="3">
        <v>96</v>
      </c>
      <c r="B103" s="58">
        <v>0.46333299999999999</v>
      </c>
      <c r="C103" s="58">
        <v>0.37618400000000002</v>
      </c>
      <c r="D103" s="59">
        <v>1439</v>
      </c>
      <c r="E103" s="59">
        <v>541.29999999999995</v>
      </c>
      <c r="F103" s="61">
        <v>2.21</v>
      </c>
      <c r="G103" s="3" t="s">
        <v>12</v>
      </c>
      <c r="H103" s="3">
        <v>96</v>
      </c>
      <c r="I103" s="58">
        <v>0.31095200000000001</v>
      </c>
      <c r="J103" s="58">
        <v>0.26911200000000002</v>
      </c>
      <c r="K103" s="59">
        <v>5009.3</v>
      </c>
      <c r="L103" s="59">
        <v>1348.1</v>
      </c>
      <c r="M103" s="61">
        <v>2.73</v>
      </c>
    </row>
    <row r="104" spans="1:13" x14ac:dyDescent="0.2">
      <c r="A104" s="3">
        <v>97</v>
      </c>
      <c r="B104" s="58">
        <v>0.37823800000000002</v>
      </c>
      <c r="C104" s="58">
        <v>0.318083</v>
      </c>
      <c r="D104" s="59">
        <v>897.7</v>
      </c>
      <c r="E104" s="59">
        <v>285.5</v>
      </c>
      <c r="F104" s="61">
        <v>2.2400000000000002</v>
      </c>
      <c r="G104" s="3" t="s">
        <v>12</v>
      </c>
      <c r="H104" s="3">
        <v>97</v>
      </c>
      <c r="I104" s="58">
        <v>0.32916699999999999</v>
      </c>
      <c r="J104" s="58">
        <v>0.28264800000000001</v>
      </c>
      <c r="K104" s="59">
        <v>3661.3</v>
      </c>
      <c r="L104" s="59">
        <v>1034.9000000000001</v>
      </c>
      <c r="M104" s="61">
        <v>2.5499999999999998</v>
      </c>
    </row>
    <row r="105" spans="1:13" x14ac:dyDescent="0.2">
      <c r="A105" s="3">
        <v>98</v>
      </c>
      <c r="B105" s="58">
        <v>0.42727300000000001</v>
      </c>
      <c r="C105" s="58">
        <v>0.35205999999999998</v>
      </c>
      <c r="D105" s="59">
        <v>612.1</v>
      </c>
      <c r="E105" s="59">
        <v>215.5</v>
      </c>
      <c r="F105" s="61">
        <v>2.0499999999999998</v>
      </c>
      <c r="G105" s="3" t="s">
        <v>12</v>
      </c>
      <c r="H105" s="3">
        <v>98</v>
      </c>
      <c r="I105" s="58">
        <v>0.37179499999999999</v>
      </c>
      <c r="J105" s="58">
        <v>0.31351400000000001</v>
      </c>
      <c r="K105" s="59">
        <v>2626.4</v>
      </c>
      <c r="L105" s="59">
        <v>823.4</v>
      </c>
      <c r="M105" s="61">
        <v>2.36</v>
      </c>
    </row>
    <row r="106" spans="1:13" x14ac:dyDescent="0.2">
      <c r="A106" s="3">
        <v>99</v>
      </c>
      <c r="B106" s="58">
        <v>0.514706</v>
      </c>
      <c r="C106" s="58">
        <v>0.40935700000000003</v>
      </c>
      <c r="D106" s="59">
        <v>396.6</v>
      </c>
      <c r="E106" s="59">
        <v>162.4</v>
      </c>
      <c r="F106" s="61">
        <v>1.89</v>
      </c>
      <c r="G106" s="3" t="s">
        <v>12</v>
      </c>
      <c r="H106" s="3">
        <v>99</v>
      </c>
      <c r="I106" s="58">
        <v>0.381048</v>
      </c>
      <c r="J106" s="58">
        <v>0.32006800000000002</v>
      </c>
      <c r="K106" s="59">
        <v>1803</v>
      </c>
      <c r="L106" s="59">
        <v>577.1</v>
      </c>
      <c r="M106" s="61">
        <v>2.2000000000000002</v>
      </c>
    </row>
    <row r="107" spans="1:13" x14ac:dyDescent="0.2">
      <c r="A107" s="3">
        <v>100</v>
      </c>
      <c r="B107" s="3">
        <v>0.58823499999999995</v>
      </c>
      <c r="C107" s="3">
        <v>0.45454499999999998</v>
      </c>
      <c r="D107" s="3">
        <v>234.3</v>
      </c>
      <c r="E107" s="3">
        <v>106.5</v>
      </c>
      <c r="F107" s="3">
        <v>1.85</v>
      </c>
      <c r="G107" s="3" t="s">
        <v>12</v>
      </c>
      <c r="H107" s="3">
        <v>100</v>
      </c>
      <c r="I107" s="3">
        <v>0.473333</v>
      </c>
      <c r="J107" s="3">
        <v>0.38274900000000001</v>
      </c>
      <c r="K107" s="3">
        <v>1225.9000000000001</v>
      </c>
      <c r="L107" s="3">
        <v>469.2</v>
      </c>
      <c r="M107" s="3">
        <v>2.0099999999999998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6.5599999999999999E-3</v>
      </c>
      <c r="C7" s="58">
        <v>6.5380000000000004E-3</v>
      </c>
      <c r="D7" s="59">
        <v>100000</v>
      </c>
      <c r="E7" s="59">
        <v>653.79999999999995</v>
      </c>
      <c r="F7" s="61">
        <v>73.7</v>
      </c>
      <c r="G7" s="3" t="s">
        <v>12</v>
      </c>
      <c r="H7" s="3">
        <v>0</v>
      </c>
      <c r="I7" s="58">
        <v>5.1529999999999996E-3</v>
      </c>
      <c r="J7" s="58">
        <v>5.1390000000000003E-3</v>
      </c>
      <c r="K7" s="59">
        <v>100000</v>
      </c>
      <c r="L7" s="59">
        <v>513.9</v>
      </c>
      <c r="M7" s="61">
        <v>79.069999999999993</v>
      </c>
    </row>
    <row r="8" spans="1:13" x14ac:dyDescent="0.2">
      <c r="A8" s="3">
        <v>1</v>
      </c>
      <c r="B8" s="58">
        <v>4.75E-4</v>
      </c>
      <c r="C8" s="58">
        <v>4.75E-4</v>
      </c>
      <c r="D8" s="59">
        <v>99346.2</v>
      </c>
      <c r="E8" s="59">
        <v>47.2</v>
      </c>
      <c r="F8" s="61">
        <v>73.180000000000007</v>
      </c>
      <c r="G8" s="3" t="s">
        <v>12</v>
      </c>
      <c r="H8" s="3">
        <v>1</v>
      </c>
      <c r="I8" s="58">
        <v>5.3499999999999999E-4</v>
      </c>
      <c r="J8" s="58">
        <v>5.3499999999999999E-4</v>
      </c>
      <c r="K8" s="59">
        <v>99486.1</v>
      </c>
      <c r="L8" s="59">
        <v>53.3</v>
      </c>
      <c r="M8" s="61">
        <v>78.48</v>
      </c>
    </row>
    <row r="9" spans="1:13" x14ac:dyDescent="0.2">
      <c r="A9" s="3">
        <v>2</v>
      </c>
      <c r="B9" s="58">
        <v>3.19E-4</v>
      </c>
      <c r="C9" s="58">
        <v>3.19E-4</v>
      </c>
      <c r="D9" s="59">
        <v>99299</v>
      </c>
      <c r="E9" s="59">
        <v>31.7</v>
      </c>
      <c r="F9" s="61">
        <v>72.209999999999994</v>
      </c>
      <c r="G9" s="3" t="s">
        <v>12</v>
      </c>
      <c r="H9" s="3">
        <v>2</v>
      </c>
      <c r="I9" s="58">
        <v>3.3199999999999999E-4</v>
      </c>
      <c r="J9" s="58">
        <v>3.3199999999999999E-4</v>
      </c>
      <c r="K9" s="59">
        <v>99432.8</v>
      </c>
      <c r="L9" s="59">
        <v>33</v>
      </c>
      <c r="M9" s="61">
        <v>77.52</v>
      </c>
    </row>
    <row r="10" spans="1:13" x14ac:dyDescent="0.2">
      <c r="A10" s="3">
        <v>3</v>
      </c>
      <c r="B10" s="58">
        <v>3.1100000000000002E-4</v>
      </c>
      <c r="C10" s="58">
        <v>3.1100000000000002E-4</v>
      </c>
      <c r="D10" s="59">
        <v>99267.3</v>
      </c>
      <c r="E10" s="59">
        <v>30.9</v>
      </c>
      <c r="F10" s="61">
        <v>71.239999999999995</v>
      </c>
      <c r="G10" s="3" t="s">
        <v>12</v>
      </c>
      <c r="H10" s="3">
        <v>3</v>
      </c>
      <c r="I10" s="58">
        <v>1.9799999999999999E-4</v>
      </c>
      <c r="J10" s="58">
        <v>1.9799999999999999E-4</v>
      </c>
      <c r="K10" s="59">
        <v>99399.8</v>
      </c>
      <c r="L10" s="59">
        <v>19.7</v>
      </c>
      <c r="M10" s="61">
        <v>76.55</v>
      </c>
    </row>
    <row r="11" spans="1:13" x14ac:dyDescent="0.2">
      <c r="A11" s="3">
        <v>4</v>
      </c>
      <c r="B11" s="58">
        <v>1.8699999999999999E-4</v>
      </c>
      <c r="C11" s="58">
        <v>1.8699999999999999E-4</v>
      </c>
      <c r="D11" s="59">
        <v>99236.4</v>
      </c>
      <c r="E11" s="59">
        <v>18.600000000000001</v>
      </c>
      <c r="F11" s="61">
        <v>70.260000000000005</v>
      </c>
      <c r="G11" s="3" t="s">
        <v>12</v>
      </c>
      <c r="H11" s="3">
        <v>4</v>
      </c>
      <c r="I11" s="58">
        <v>1.07E-4</v>
      </c>
      <c r="J11" s="58">
        <v>1.07E-4</v>
      </c>
      <c r="K11" s="59">
        <v>99380.1</v>
      </c>
      <c r="L11" s="59">
        <v>10.6</v>
      </c>
      <c r="M11" s="61">
        <v>75.56</v>
      </c>
    </row>
    <row r="12" spans="1:13" x14ac:dyDescent="0.2">
      <c r="A12" s="3">
        <v>5</v>
      </c>
      <c r="B12" s="58">
        <v>1.8599999999999999E-4</v>
      </c>
      <c r="C12" s="58">
        <v>1.8599999999999999E-4</v>
      </c>
      <c r="D12" s="59">
        <v>99217.8</v>
      </c>
      <c r="E12" s="59">
        <v>18.5</v>
      </c>
      <c r="F12" s="61">
        <v>69.27</v>
      </c>
      <c r="G12" s="3" t="s">
        <v>12</v>
      </c>
      <c r="H12" s="3">
        <v>5</v>
      </c>
      <c r="I12" s="58">
        <v>1.4300000000000001E-4</v>
      </c>
      <c r="J12" s="58">
        <v>1.4300000000000001E-4</v>
      </c>
      <c r="K12" s="59">
        <v>99369.5</v>
      </c>
      <c r="L12" s="59">
        <v>14.2</v>
      </c>
      <c r="M12" s="61">
        <v>74.569999999999993</v>
      </c>
    </row>
    <row r="13" spans="1:13" x14ac:dyDescent="0.2">
      <c r="A13" s="3">
        <v>6</v>
      </c>
      <c r="B13" s="58">
        <v>1.85E-4</v>
      </c>
      <c r="C13" s="58">
        <v>1.85E-4</v>
      </c>
      <c r="D13" s="59">
        <v>99199.3</v>
      </c>
      <c r="E13" s="59">
        <v>18.3</v>
      </c>
      <c r="F13" s="61">
        <v>68.28</v>
      </c>
      <c r="G13" s="3" t="s">
        <v>12</v>
      </c>
      <c r="H13" s="3">
        <v>6</v>
      </c>
      <c r="I13" s="58">
        <v>3.6000000000000001E-5</v>
      </c>
      <c r="J13" s="58">
        <v>3.6000000000000001E-5</v>
      </c>
      <c r="K13" s="59">
        <v>99355.199999999997</v>
      </c>
      <c r="L13" s="59">
        <v>3.5</v>
      </c>
      <c r="M13" s="61">
        <v>73.58</v>
      </c>
    </row>
    <row r="14" spans="1:13" x14ac:dyDescent="0.2">
      <c r="A14" s="3">
        <v>7</v>
      </c>
      <c r="B14" s="58">
        <v>1.17E-4</v>
      </c>
      <c r="C14" s="58">
        <v>1.17E-4</v>
      </c>
      <c r="D14" s="59">
        <v>99181</v>
      </c>
      <c r="E14" s="59">
        <v>11.6</v>
      </c>
      <c r="F14" s="61">
        <v>67.3</v>
      </c>
      <c r="G14" s="3" t="s">
        <v>12</v>
      </c>
      <c r="H14" s="3">
        <v>7</v>
      </c>
      <c r="I14" s="58">
        <v>8.7999999999999998E-5</v>
      </c>
      <c r="J14" s="58">
        <v>8.7999999999999998E-5</v>
      </c>
      <c r="K14" s="59">
        <v>99351.7</v>
      </c>
      <c r="L14" s="59">
        <v>8.8000000000000007</v>
      </c>
      <c r="M14" s="61">
        <v>72.58</v>
      </c>
    </row>
    <row r="15" spans="1:13" x14ac:dyDescent="0.2">
      <c r="A15" s="3">
        <v>8</v>
      </c>
      <c r="B15" s="58">
        <v>1.5100000000000001E-4</v>
      </c>
      <c r="C15" s="58">
        <v>1.5100000000000001E-4</v>
      </c>
      <c r="D15" s="59">
        <v>99169.4</v>
      </c>
      <c r="E15" s="59">
        <v>15</v>
      </c>
      <c r="F15" s="61">
        <v>66.31</v>
      </c>
      <c r="G15" s="3" t="s">
        <v>12</v>
      </c>
      <c r="H15" s="3">
        <v>8</v>
      </c>
      <c r="I15" s="58">
        <v>1.06E-4</v>
      </c>
      <c r="J15" s="58">
        <v>1.06E-4</v>
      </c>
      <c r="K15" s="59">
        <v>99342.9</v>
      </c>
      <c r="L15" s="59">
        <v>10.5</v>
      </c>
      <c r="M15" s="61">
        <v>71.59</v>
      </c>
    </row>
    <row r="16" spans="1:13" x14ac:dyDescent="0.2">
      <c r="A16" s="3">
        <v>9</v>
      </c>
      <c r="B16" s="58">
        <v>1.01E-4</v>
      </c>
      <c r="C16" s="58">
        <v>1.01E-4</v>
      </c>
      <c r="D16" s="59">
        <v>99154.5</v>
      </c>
      <c r="E16" s="59">
        <v>10.1</v>
      </c>
      <c r="F16" s="61">
        <v>65.31</v>
      </c>
      <c r="G16" s="3" t="s">
        <v>12</v>
      </c>
      <c r="H16" s="3">
        <v>9</v>
      </c>
      <c r="I16" s="58">
        <v>1.8E-5</v>
      </c>
      <c r="J16" s="58">
        <v>1.8E-5</v>
      </c>
      <c r="K16" s="59">
        <v>99332.4</v>
      </c>
      <c r="L16" s="59">
        <v>1.8</v>
      </c>
      <c r="M16" s="61">
        <v>70.599999999999994</v>
      </c>
    </row>
    <row r="17" spans="1:13" x14ac:dyDescent="0.2">
      <c r="A17" s="3">
        <v>10</v>
      </c>
      <c r="B17" s="58">
        <v>2.0699999999999999E-4</v>
      </c>
      <c r="C17" s="58">
        <v>2.0699999999999999E-4</v>
      </c>
      <c r="D17" s="59">
        <v>99144.4</v>
      </c>
      <c r="E17" s="59">
        <v>20.5</v>
      </c>
      <c r="F17" s="61">
        <v>64.319999999999993</v>
      </c>
      <c r="G17" s="3" t="s">
        <v>12</v>
      </c>
      <c r="H17" s="3">
        <v>10</v>
      </c>
      <c r="I17" s="58">
        <v>3.6000000000000001E-5</v>
      </c>
      <c r="J17" s="58">
        <v>3.6000000000000001E-5</v>
      </c>
      <c r="K17" s="59">
        <v>99330.6</v>
      </c>
      <c r="L17" s="59">
        <v>3.6</v>
      </c>
      <c r="M17" s="61">
        <v>69.599999999999994</v>
      </c>
    </row>
    <row r="18" spans="1:13" x14ac:dyDescent="0.2">
      <c r="A18" s="3">
        <v>11</v>
      </c>
      <c r="B18" s="58">
        <v>1.05E-4</v>
      </c>
      <c r="C18" s="58">
        <v>1.05E-4</v>
      </c>
      <c r="D18" s="59">
        <v>99123.9</v>
      </c>
      <c r="E18" s="59">
        <v>10.4</v>
      </c>
      <c r="F18" s="61">
        <v>63.33</v>
      </c>
      <c r="G18" s="3" t="s">
        <v>12</v>
      </c>
      <c r="H18" s="3">
        <v>11</v>
      </c>
      <c r="I18" s="58">
        <v>1.0900000000000001E-4</v>
      </c>
      <c r="J18" s="58">
        <v>1.0900000000000001E-4</v>
      </c>
      <c r="K18" s="59">
        <v>99327.1</v>
      </c>
      <c r="L18" s="59">
        <v>10.8</v>
      </c>
      <c r="M18" s="61">
        <v>68.599999999999994</v>
      </c>
    </row>
    <row r="19" spans="1:13" x14ac:dyDescent="0.2">
      <c r="A19" s="3">
        <v>12</v>
      </c>
      <c r="B19" s="58">
        <v>1.9599999999999999E-4</v>
      </c>
      <c r="C19" s="58">
        <v>1.9599999999999999E-4</v>
      </c>
      <c r="D19" s="59">
        <v>99113.5</v>
      </c>
      <c r="E19" s="59">
        <v>19.399999999999999</v>
      </c>
      <c r="F19" s="61">
        <v>62.34</v>
      </c>
      <c r="G19" s="3" t="s">
        <v>12</v>
      </c>
      <c r="H19" s="3">
        <v>12</v>
      </c>
      <c r="I19" s="58">
        <v>9.2E-5</v>
      </c>
      <c r="J19" s="58">
        <v>9.2E-5</v>
      </c>
      <c r="K19" s="59">
        <v>99316.2</v>
      </c>
      <c r="L19" s="59">
        <v>9.1</v>
      </c>
      <c r="M19" s="61">
        <v>67.61</v>
      </c>
    </row>
    <row r="20" spans="1:13" x14ac:dyDescent="0.2">
      <c r="A20" s="3">
        <v>13</v>
      </c>
      <c r="B20" s="58">
        <v>3.8999999999999999E-4</v>
      </c>
      <c r="C20" s="58">
        <v>3.8900000000000002E-4</v>
      </c>
      <c r="D20" s="59">
        <v>99094.1</v>
      </c>
      <c r="E20" s="59">
        <v>38.6</v>
      </c>
      <c r="F20" s="61">
        <v>61.35</v>
      </c>
      <c r="G20" s="3" t="s">
        <v>12</v>
      </c>
      <c r="H20" s="3">
        <v>13</v>
      </c>
      <c r="I20" s="58">
        <v>5.5000000000000002E-5</v>
      </c>
      <c r="J20" s="58">
        <v>5.5000000000000002E-5</v>
      </c>
      <c r="K20" s="59">
        <v>99307.1</v>
      </c>
      <c r="L20" s="59">
        <v>5.4</v>
      </c>
      <c r="M20" s="61">
        <v>66.61</v>
      </c>
    </row>
    <row r="21" spans="1:13" x14ac:dyDescent="0.2">
      <c r="A21" s="3">
        <v>14</v>
      </c>
      <c r="B21" s="58">
        <v>2.0799999999999999E-4</v>
      </c>
      <c r="C21" s="58">
        <v>2.0799999999999999E-4</v>
      </c>
      <c r="D21" s="59">
        <v>99055.5</v>
      </c>
      <c r="E21" s="59">
        <v>20.6</v>
      </c>
      <c r="F21" s="61">
        <v>60.38</v>
      </c>
      <c r="G21" s="3" t="s">
        <v>12</v>
      </c>
      <c r="H21" s="3">
        <v>14</v>
      </c>
      <c r="I21" s="58">
        <v>1.0900000000000001E-4</v>
      </c>
      <c r="J21" s="58">
        <v>1.0900000000000001E-4</v>
      </c>
      <c r="K21" s="59">
        <v>99301.7</v>
      </c>
      <c r="L21" s="59">
        <v>10.8</v>
      </c>
      <c r="M21" s="61">
        <v>65.62</v>
      </c>
    </row>
    <row r="22" spans="1:13" x14ac:dyDescent="0.2">
      <c r="A22" s="3">
        <v>15</v>
      </c>
      <c r="B22" s="58">
        <v>3.6499999999999998E-4</v>
      </c>
      <c r="C22" s="58">
        <v>3.6499999999999998E-4</v>
      </c>
      <c r="D22" s="59">
        <v>99034.8</v>
      </c>
      <c r="E22" s="59">
        <v>36.1</v>
      </c>
      <c r="F22" s="61">
        <v>59.39</v>
      </c>
      <c r="G22" s="3" t="s">
        <v>12</v>
      </c>
      <c r="H22" s="3">
        <v>15</v>
      </c>
      <c r="I22" s="58">
        <v>2.7399999999999999E-4</v>
      </c>
      <c r="J22" s="58">
        <v>2.7399999999999999E-4</v>
      </c>
      <c r="K22" s="59">
        <v>99290.9</v>
      </c>
      <c r="L22" s="59">
        <v>27.2</v>
      </c>
      <c r="M22" s="61">
        <v>64.62</v>
      </c>
    </row>
    <row r="23" spans="1:13" x14ac:dyDescent="0.2">
      <c r="A23" s="3">
        <v>16</v>
      </c>
      <c r="B23" s="58">
        <v>4.5300000000000001E-4</v>
      </c>
      <c r="C23" s="58">
        <v>4.5300000000000001E-4</v>
      </c>
      <c r="D23" s="59">
        <v>98998.7</v>
      </c>
      <c r="E23" s="59">
        <v>44.8</v>
      </c>
      <c r="F23" s="61">
        <v>58.41</v>
      </c>
      <c r="G23" s="3" t="s">
        <v>12</v>
      </c>
      <c r="H23" s="3">
        <v>16</v>
      </c>
      <c r="I23" s="58">
        <v>2.4800000000000001E-4</v>
      </c>
      <c r="J23" s="58">
        <v>2.4800000000000001E-4</v>
      </c>
      <c r="K23" s="59">
        <v>99263.7</v>
      </c>
      <c r="L23" s="59">
        <v>24.6</v>
      </c>
      <c r="M23" s="61">
        <v>63.64</v>
      </c>
    </row>
    <row r="24" spans="1:13" x14ac:dyDescent="0.2">
      <c r="A24" s="3">
        <v>17</v>
      </c>
      <c r="B24" s="58">
        <v>9.859999999999999E-4</v>
      </c>
      <c r="C24" s="58">
        <v>9.8499999999999998E-4</v>
      </c>
      <c r="D24" s="59">
        <v>98953.9</v>
      </c>
      <c r="E24" s="59">
        <v>97.5</v>
      </c>
      <c r="F24" s="61">
        <v>57.44</v>
      </c>
      <c r="G24" s="3" t="s">
        <v>12</v>
      </c>
      <c r="H24" s="3">
        <v>17</v>
      </c>
      <c r="I24" s="58">
        <v>2.8299999999999999E-4</v>
      </c>
      <c r="J24" s="58">
        <v>2.8299999999999999E-4</v>
      </c>
      <c r="K24" s="59">
        <v>99239</v>
      </c>
      <c r="L24" s="59">
        <v>28.1</v>
      </c>
      <c r="M24" s="61">
        <v>62.66</v>
      </c>
    </row>
    <row r="25" spans="1:13" x14ac:dyDescent="0.2">
      <c r="A25" s="3">
        <v>18</v>
      </c>
      <c r="B25" s="58">
        <v>9.4399999999999996E-4</v>
      </c>
      <c r="C25" s="58">
        <v>9.4399999999999996E-4</v>
      </c>
      <c r="D25" s="59">
        <v>98856.4</v>
      </c>
      <c r="E25" s="59">
        <v>93.3</v>
      </c>
      <c r="F25" s="61">
        <v>56.49</v>
      </c>
      <c r="G25" s="3" t="s">
        <v>12</v>
      </c>
      <c r="H25" s="3">
        <v>18</v>
      </c>
      <c r="I25" s="58">
        <v>2.9300000000000002E-4</v>
      </c>
      <c r="J25" s="58">
        <v>2.9300000000000002E-4</v>
      </c>
      <c r="K25" s="59">
        <v>99211</v>
      </c>
      <c r="L25" s="59">
        <v>29.1</v>
      </c>
      <c r="M25" s="61">
        <v>61.67</v>
      </c>
    </row>
    <row r="26" spans="1:13" x14ac:dyDescent="0.2">
      <c r="A26" s="3">
        <v>19</v>
      </c>
      <c r="B26" s="58">
        <v>1.175E-3</v>
      </c>
      <c r="C26" s="58">
        <v>1.1739999999999999E-3</v>
      </c>
      <c r="D26" s="59">
        <v>98763.1</v>
      </c>
      <c r="E26" s="59">
        <v>115.9</v>
      </c>
      <c r="F26" s="61">
        <v>55.55</v>
      </c>
      <c r="G26" s="3" t="s">
        <v>12</v>
      </c>
      <c r="H26" s="3">
        <v>19</v>
      </c>
      <c r="I26" s="58">
        <v>3.5E-4</v>
      </c>
      <c r="J26" s="58">
        <v>3.5E-4</v>
      </c>
      <c r="K26" s="59">
        <v>99181.9</v>
      </c>
      <c r="L26" s="59">
        <v>34.700000000000003</v>
      </c>
      <c r="M26" s="61">
        <v>60.69</v>
      </c>
    </row>
    <row r="27" spans="1:13" x14ac:dyDescent="0.2">
      <c r="A27" s="3">
        <v>20</v>
      </c>
      <c r="B27" s="58">
        <v>1.07E-3</v>
      </c>
      <c r="C27" s="58">
        <v>1.07E-3</v>
      </c>
      <c r="D27" s="59">
        <v>98647.1</v>
      </c>
      <c r="E27" s="59">
        <v>105.5</v>
      </c>
      <c r="F27" s="61">
        <v>54.61</v>
      </c>
      <c r="G27" s="3" t="s">
        <v>12</v>
      </c>
      <c r="H27" s="3">
        <v>20</v>
      </c>
      <c r="I27" s="58">
        <v>4.8899999999999996E-4</v>
      </c>
      <c r="J27" s="58">
        <v>4.8899999999999996E-4</v>
      </c>
      <c r="K27" s="59">
        <v>99147.199999999997</v>
      </c>
      <c r="L27" s="59">
        <v>48.5</v>
      </c>
      <c r="M27" s="61">
        <v>59.71</v>
      </c>
    </row>
    <row r="28" spans="1:13" x14ac:dyDescent="0.2">
      <c r="A28" s="3">
        <v>21</v>
      </c>
      <c r="B28" s="58">
        <v>8.7399999999999999E-4</v>
      </c>
      <c r="C28" s="58">
        <v>8.7399999999999999E-4</v>
      </c>
      <c r="D28" s="59">
        <v>98541.6</v>
      </c>
      <c r="E28" s="59">
        <v>86.1</v>
      </c>
      <c r="F28" s="61">
        <v>53.67</v>
      </c>
      <c r="G28" s="3" t="s">
        <v>12</v>
      </c>
      <c r="H28" s="3">
        <v>21</v>
      </c>
      <c r="I28" s="58">
        <v>4.15E-4</v>
      </c>
      <c r="J28" s="58">
        <v>4.15E-4</v>
      </c>
      <c r="K28" s="59">
        <v>99098.7</v>
      </c>
      <c r="L28" s="59">
        <v>41.1</v>
      </c>
      <c r="M28" s="61">
        <v>58.74</v>
      </c>
    </row>
    <row r="29" spans="1:13" x14ac:dyDescent="0.2">
      <c r="A29" s="3">
        <v>22</v>
      </c>
      <c r="B29" s="58">
        <v>1.093E-3</v>
      </c>
      <c r="C29" s="58">
        <v>1.0920000000000001E-3</v>
      </c>
      <c r="D29" s="59">
        <v>98455.5</v>
      </c>
      <c r="E29" s="59">
        <v>107.6</v>
      </c>
      <c r="F29" s="61">
        <v>52.72</v>
      </c>
      <c r="G29" s="3" t="s">
        <v>12</v>
      </c>
      <c r="H29" s="3">
        <v>22</v>
      </c>
      <c r="I29" s="58">
        <v>3.3100000000000002E-4</v>
      </c>
      <c r="J29" s="58">
        <v>3.3100000000000002E-4</v>
      </c>
      <c r="K29" s="59">
        <v>99057.600000000006</v>
      </c>
      <c r="L29" s="59">
        <v>32.799999999999997</v>
      </c>
      <c r="M29" s="61">
        <v>57.77</v>
      </c>
    </row>
    <row r="30" spans="1:13" x14ac:dyDescent="0.2">
      <c r="A30" s="3">
        <v>23</v>
      </c>
      <c r="B30" s="58">
        <v>9.9200000000000004E-4</v>
      </c>
      <c r="C30" s="58">
        <v>9.9099999999999991E-4</v>
      </c>
      <c r="D30" s="59">
        <v>98347.9</v>
      </c>
      <c r="E30" s="59">
        <v>97.5</v>
      </c>
      <c r="F30" s="61">
        <v>51.77</v>
      </c>
      <c r="G30" s="3" t="s">
        <v>12</v>
      </c>
      <c r="H30" s="3">
        <v>23</v>
      </c>
      <c r="I30" s="58">
        <v>3.1799999999999998E-4</v>
      </c>
      <c r="J30" s="58">
        <v>3.1799999999999998E-4</v>
      </c>
      <c r="K30" s="59">
        <v>99024.8</v>
      </c>
      <c r="L30" s="59">
        <v>31.5</v>
      </c>
      <c r="M30" s="61">
        <v>56.79</v>
      </c>
    </row>
    <row r="31" spans="1:13" x14ac:dyDescent="0.2">
      <c r="A31" s="3">
        <v>24</v>
      </c>
      <c r="B31" s="58">
        <v>1.098E-3</v>
      </c>
      <c r="C31" s="58">
        <v>1.098E-3</v>
      </c>
      <c r="D31" s="59">
        <v>98250.4</v>
      </c>
      <c r="E31" s="59">
        <v>107.9</v>
      </c>
      <c r="F31" s="61">
        <v>50.82</v>
      </c>
      <c r="G31" s="3" t="s">
        <v>12</v>
      </c>
      <c r="H31" s="3">
        <v>24</v>
      </c>
      <c r="I31" s="58">
        <v>3.2899999999999997E-4</v>
      </c>
      <c r="J31" s="58">
        <v>3.2899999999999997E-4</v>
      </c>
      <c r="K31" s="59">
        <v>98993.3</v>
      </c>
      <c r="L31" s="59">
        <v>32.6</v>
      </c>
      <c r="M31" s="61">
        <v>55.8</v>
      </c>
    </row>
    <row r="32" spans="1:13" x14ac:dyDescent="0.2">
      <c r="A32" s="3">
        <v>25</v>
      </c>
      <c r="B32" s="58">
        <v>1.005E-3</v>
      </c>
      <c r="C32" s="58">
        <v>1.0039999999999999E-3</v>
      </c>
      <c r="D32" s="59">
        <v>98142.6</v>
      </c>
      <c r="E32" s="59">
        <v>98.6</v>
      </c>
      <c r="F32" s="61">
        <v>49.88</v>
      </c>
      <c r="G32" s="3" t="s">
        <v>12</v>
      </c>
      <c r="H32" s="3">
        <v>25</v>
      </c>
      <c r="I32" s="58">
        <v>2.3900000000000001E-4</v>
      </c>
      <c r="J32" s="58">
        <v>2.3900000000000001E-4</v>
      </c>
      <c r="K32" s="59">
        <v>98960.7</v>
      </c>
      <c r="L32" s="59">
        <v>23.6</v>
      </c>
      <c r="M32" s="61">
        <v>54.82</v>
      </c>
    </row>
    <row r="33" spans="1:13" x14ac:dyDescent="0.2">
      <c r="A33" s="3">
        <v>26</v>
      </c>
      <c r="B33" s="58">
        <v>1.011E-3</v>
      </c>
      <c r="C33" s="58">
        <v>1.011E-3</v>
      </c>
      <c r="D33" s="59">
        <v>98044</v>
      </c>
      <c r="E33" s="59">
        <v>99.1</v>
      </c>
      <c r="F33" s="61">
        <v>48.93</v>
      </c>
      <c r="G33" s="3" t="s">
        <v>12</v>
      </c>
      <c r="H33" s="3">
        <v>26</v>
      </c>
      <c r="I33" s="58">
        <v>4.3899999999999999E-4</v>
      </c>
      <c r="J33" s="58">
        <v>4.3899999999999999E-4</v>
      </c>
      <c r="K33" s="59">
        <v>98937.1</v>
      </c>
      <c r="L33" s="59">
        <v>43.4</v>
      </c>
      <c r="M33" s="61">
        <v>53.84</v>
      </c>
    </row>
    <row r="34" spans="1:13" x14ac:dyDescent="0.2">
      <c r="A34" s="3">
        <v>27</v>
      </c>
      <c r="B34" s="58">
        <v>1.0679999999999999E-3</v>
      </c>
      <c r="C34" s="58">
        <v>1.067E-3</v>
      </c>
      <c r="D34" s="59">
        <v>97944.9</v>
      </c>
      <c r="E34" s="59">
        <v>104.5</v>
      </c>
      <c r="F34" s="61">
        <v>47.98</v>
      </c>
      <c r="G34" s="3" t="s">
        <v>12</v>
      </c>
      <c r="H34" s="3">
        <v>27</v>
      </c>
      <c r="I34" s="58">
        <v>3.7800000000000003E-4</v>
      </c>
      <c r="J34" s="58">
        <v>3.7800000000000003E-4</v>
      </c>
      <c r="K34" s="59">
        <v>98893.7</v>
      </c>
      <c r="L34" s="59">
        <v>37.4</v>
      </c>
      <c r="M34" s="61">
        <v>52.86</v>
      </c>
    </row>
    <row r="35" spans="1:13" x14ac:dyDescent="0.2">
      <c r="A35" s="3">
        <v>28</v>
      </c>
      <c r="B35" s="58">
        <v>8.6399999999999997E-4</v>
      </c>
      <c r="C35" s="58">
        <v>8.6399999999999997E-4</v>
      </c>
      <c r="D35" s="59">
        <v>97840.4</v>
      </c>
      <c r="E35" s="59">
        <v>84.5</v>
      </c>
      <c r="F35" s="61">
        <v>47.03</v>
      </c>
      <c r="G35" s="3" t="s">
        <v>12</v>
      </c>
      <c r="H35" s="3">
        <v>28</v>
      </c>
      <c r="I35" s="58">
        <v>4.3899999999999999E-4</v>
      </c>
      <c r="J35" s="58">
        <v>4.3899999999999999E-4</v>
      </c>
      <c r="K35" s="59">
        <v>98856.3</v>
      </c>
      <c r="L35" s="59">
        <v>43.4</v>
      </c>
      <c r="M35" s="61">
        <v>51.88</v>
      </c>
    </row>
    <row r="36" spans="1:13" x14ac:dyDescent="0.2">
      <c r="A36" s="3">
        <v>29</v>
      </c>
      <c r="B36" s="58">
        <v>9.9299999999999996E-4</v>
      </c>
      <c r="C36" s="58">
        <v>9.9200000000000004E-4</v>
      </c>
      <c r="D36" s="59">
        <v>97755.8</v>
      </c>
      <c r="E36" s="59">
        <v>97</v>
      </c>
      <c r="F36" s="61">
        <v>46.07</v>
      </c>
      <c r="G36" s="3" t="s">
        <v>12</v>
      </c>
      <c r="H36" s="3">
        <v>29</v>
      </c>
      <c r="I36" s="58">
        <v>3.6600000000000001E-4</v>
      </c>
      <c r="J36" s="58">
        <v>3.6600000000000001E-4</v>
      </c>
      <c r="K36" s="59">
        <v>98812.9</v>
      </c>
      <c r="L36" s="59">
        <v>36.200000000000003</v>
      </c>
      <c r="M36" s="61">
        <v>50.9</v>
      </c>
    </row>
    <row r="37" spans="1:13" x14ac:dyDescent="0.2">
      <c r="A37" s="3">
        <v>30</v>
      </c>
      <c r="B37" s="58">
        <v>1.359E-3</v>
      </c>
      <c r="C37" s="58">
        <v>1.358E-3</v>
      </c>
      <c r="D37" s="59">
        <v>97658.9</v>
      </c>
      <c r="E37" s="59">
        <v>132.6</v>
      </c>
      <c r="F37" s="61">
        <v>45.11</v>
      </c>
      <c r="G37" s="3" t="s">
        <v>12</v>
      </c>
      <c r="H37" s="3">
        <v>30</v>
      </c>
      <c r="I37" s="58">
        <v>3.9100000000000002E-4</v>
      </c>
      <c r="J37" s="58">
        <v>3.9100000000000002E-4</v>
      </c>
      <c r="K37" s="59">
        <v>98776.7</v>
      </c>
      <c r="L37" s="59">
        <v>38.6</v>
      </c>
      <c r="M37" s="61">
        <v>49.92</v>
      </c>
    </row>
    <row r="38" spans="1:13" x14ac:dyDescent="0.2">
      <c r="A38" s="3">
        <v>31</v>
      </c>
      <c r="B38" s="58">
        <v>1.008E-3</v>
      </c>
      <c r="C38" s="58">
        <v>1.0070000000000001E-3</v>
      </c>
      <c r="D38" s="59">
        <v>97526.3</v>
      </c>
      <c r="E38" s="59">
        <v>98.2</v>
      </c>
      <c r="F38" s="61">
        <v>44.17</v>
      </c>
      <c r="G38" s="3" t="s">
        <v>12</v>
      </c>
      <c r="H38" s="3">
        <v>31</v>
      </c>
      <c r="I38" s="58">
        <v>4.9700000000000005E-4</v>
      </c>
      <c r="J38" s="58">
        <v>4.9700000000000005E-4</v>
      </c>
      <c r="K38" s="59">
        <v>98738.1</v>
      </c>
      <c r="L38" s="59">
        <v>49.1</v>
      </c>
      <c r="M38" s="61">
        <v>48.94</v>
      </c>
    </row>
    <row r="39" spans="1:13" x14ac:dyDescent="0.2">
      <c r="A39" s="3">
        <v>32</v>
      </c>
      <c r="B39" s="58">
        <v>1.372E-3</v>
      </c>
      <c r="C39" s="58">
        <v>1.371E-3</v>
      </c>
      <c r="D39" s="59">
        <v>97428.1</v>
      </c>
      <c r="E39" s="59">
        <v>133.6</v>
      </c>
      <c r="F39" s="61">
        <v>43.22</v>
      </c>
      <c r="G39" s="3" t="s">
        <v>12</v>
      </c>
      <c r="H39" s="3">
        <v>32</v>
      </c>
      <c r="I39" s="58">
        <v>5.9400000000000002E-4</v>
      </c>
      <c r="J39" s="58">
        <v>5.9400000000000002E-4</v>
      </c>
      <c r="K39" s="59">
        <v>98689</v>
      </c>
      <c r="L39" s="59">
        <v>58.6</v>
      </c>
      <c r="M39" s="61">
        <v>47.96</v>
      </c>
    </row>
    <row r="40" spans="1:13" x14ac:dyDescent="0.2">
      <c r="A40" s="3">
        <v>33</v>
      </c>
      <c r="B40" s="58">
        <v>1.175E-3</v>
      </c>
      <c r="C40" s="58">
        <v>1.1739999999999999E-3</v>
      </c>
      <c r="D40" s="59">
        <v>97294.5</v>
      </c>
      <c r="E40" s="59">
        <v>114.2</v>
      </c>
      <c r="F40" s="61">
        <v>42.28</v>
      </c>
      <c r="G40" s="3" t="s">
        <v>12</v>
      </c>
      <c r="H40" s="3">
        <v>33</v>
      </c>
      <c r="I40" s="58">
        <v>5.0900000000000001E-4</v>
      </c>
      <c r="J40" s="58">
        <v>5.0900000000000001E-4</v>
      </c>
      <c r="K40" s="59">
        <v>98630.399999999994</v>
      </c>
      <c r="L40" s="59">
        <v>50.2</v>
      </c>
      <c r="M40" s="61">
        <v>46.99</v>
      </c>
    </row>
    <row r="41" spans="1:13" x14ac:dyDescent="0.2">
      <c r="A41" s="3">
        <v>34</v>
      </c>
      <c r="B41" s="58">
        <v>1.2999999999999999E-3</v>
      </c>
      <c r="C41" s="58">
        <v>1.299E-3</v>
      </c>
      <c r="D41" s="59">
        <v>97180.2</v>
      </c>
      <c r="E41" s="59">
        <v>126.3</v>
      </c>
      <c r="F41" s="61">
        <v>41.33</v>
      </c>
      <c r="G41" s="3" t="s">
        <v>12</v>
      </c>
      <c r="H41" s="3">
        <v>34</v>
      </c>
      <c r="I41" s="58">
        <v>6.4800000000000003E-4</v>
      </c>
      <c r="J41" s="58">
        <v>6.4800000000000003E-4</v>
      </c>
      <c r="K41" s="59">
        <v>98580.2</v>
      </c>
      <c r="L41" s="59">
        <v>63.8</v>
      </c>
      <c r="M41" s="61">
        <v>46.01</v>
      </c>
    </row>
    <row r="42" spans="1:13" x14ac:dyDescent="0.2">
      <c r="A42" s="3">
        <v>35</v>
      </c>
      <c r="B42" s="58">
        <v>1.304E-3</v>
      </c>
      <c r="C42" s="58">
        <v>1.3029999999999999E-3</v>
      </c>
      <c r="D42" s="59">
        <v>97053.9</v>
      </c>
      <c r="E42" s="59">
        <v>126.5</v>
      </c>
      <c r="F42" s="61">
        <v>40.380000000000003</v>
      </c>
      <c r="G42" s="3" t="s">
        <v>12</v>
      </c>
      <c r="H42" s="3">
        <v>35</v>
      </c>
      <c r="I42" s="58">
        <v>5.9500000000000004E-4</v>
      </c>
      <c r="J42" s="58">
        <v>5.9500000000000004E-4</v>
      </c>
      <c r="K42" s="59">
        <v>98516.4</v>
      </c>
      <c r="L42" s="59">
        <v>58.6</v>
      </c>
      <c r="M42" s="61">
        <v>45.04</v>
      </c>
    </row>
    <row r="43" spans="1:13" x14ac:dyDescent="0.2">
      <c r="A43" s="3">
        <v>36</v>
      </c>
      <c r="B43" s="58">
        <v>1.1410000000000001E-3</v>
      </c>
      <c r="C43" s="58">
        <v>1.14E-3</v>
      </c>
      <c r="D43" s="59">
        <v>96927.5</v>
      </c>
      <c r="E43" s="59">
        <v>110.5</v>
      </c>
      <c r="F43" s="61">
        <v>39.43</v>
      </c>
      <c r="G43" s="3" t="s">
        <v>12</v>
      </c>
      <c r="H43" s="3">
        <v>36</v>
      </c>
      <c r="I43" s="58">
        <v>6.4099999999999997E-4</v>
      </c>
      <c r="J43" s="58">
        <v>6.4000000000000005E-4</v>
      </c>
      <c r="K43" s="59">
        <v>98457.8</v>
      </c>
      <c r="L43" s="59">
        <v>63</v>
      </c>
      <c r="M43" s="61">
        <v>44.07</v>
      </c>
    </row>
    <row r="44" spans="1:13" x14ac:dyDescent="0.2">
      <c r="A44" s="3">
        <v>37</v>
      </c>
      <c r="B44" s="58">
        <v>1.48E-3</v>
      </c>
      <c r="C44" s="58">
        <v>1.4790000000000001E-3</v>
      </c>
      <c r="D44" s="59">
        <v>96816.9</v>
      </c>
      <c r="E44" s="59">
        <v>143.19999999999999</v>
      </c>
      <c r="F44" s="61">
        <v>38.479999999999997</v>
      </c>
      <c r="G44" s="3" t="s">
        <v>12</v>
      </c>
      <c r="H44" s="3">
        <v>37</v>
      </c>
      <c r="I44" s="58">
        <v>9.0600000000000001E-4</v>
      </c>
      <c r="J44" s="58">
        <v>9.0600000000000001E-4</v>
      </c>
      <c r="K44" s="59">
        <v>98394.7</v>
      </c>
      <c r="L44" s="59">
        <v>89.1</v>
      </c>
      <c r="M44" s="61">
        <v>43.1</v>
      </c>
    </row>
    <row r="45" spans="1:13" x14ac:dyDescent="0.2">
      <c r="A45" s="3">
        <v>38</v>
      </c>
      <c r="B45" s="58">
        <v>1.371E-3</v>
      </c>
      <c r="C45" s="58">
        <v>1.3699999999999999E-3</v>
      </c>
      <c r="D45" s="59">
        <v>96673.8</v>
      </c>
      <c r="E45" s="59">
        <v>132.4</v>
      </c>
      <c r="F45" s="61">
        <v>37.53</v>
      </c>
      <c r="G45" s="3" t="s">
        <v>12</v>
      </c>
      <c r="H45" s="3">
        <v>38</v>
      </c>
      <c r="I45" s="58">
        <v>9.7999999999999997E-4</v>
      </c>
      <c r="J45" s="58">
        <v>9.7900000000000005E-4</v>
      </c>
      <c r="K45" s="59">
        <v>98305.600000000006</v>
      </c>
      <c r="L45" s="59">
        <v>96.3</v>
      </c>
      <c r="M45" s="61">
        <v>42.14</v>
      </c>
    </row>
    <row r="46" spans="1:13" x14ac:dyDescent="0.2">
      <c r="A46" s="3">
        <v>39</v>
      </c>
      <c r="B46" s="58">
        <v>1.766E-3</v>
      </c>
      <c r="C46" s="58">
        <v>1.7639999999999999E-3</v>
      </c>
      <c r="D46" s="59">
        <v>96541.3</v>
      </c>
      <c r="E46" s="59">
        <v>170.3</v>
      </c>
      <c r="F46" s="61">
        <v>36.58</v>
      </c>
      <c r="G46" s="3" t="s">
        <v>12</v>
      </c>
      <c r="H46" s="3">
        <v>39</v>
      </c>
      <c r="I46" s="58">
        <v>1.33E-3</v>
      </c>
      <c r="J46" s="58">
        <v>1.3290000000000001E-3</v>
      </c>
      <c r="K46" s="59">
        <v>98209.3</v>
      </c>
      <c r="L46" s="59">
        <v>130.5</v>
      </c>
      <c r="M46" s="61">
        <v>41.18</v>
      </c>
    </row>
    <row r="47" spans="1:13" x14ac:dyDescent="0.2">
      <c r="A47" s="3">
        <v>40</v>
      </c>
      <c r="B47" s="58">
        <v>1.7960000000000001E-3</v>
      </c>
      <c r="C47" s="58">
        <v>1.794E-3</v>
      </c>
      <c r="D47" s="59">
        <v>96371</v>
      </c>
      <c r="E47" s="59">
        <v>172.9</v>
      </c>
      <c r="F47" s="61">
        <v>35.65</v>
      </c>
      <c r="G47" s="3" t="s">
        <v>12</v>
      </c>
      <c r="H47" s="3">
        <v>40</v>
      </c>
      <c r="I47" s="58">
        <v>1.121E-3</v>
      </c>
      <c r="J47" s="58">
        <v>1.121E-3</v>
      </c>
      <c r="K47" s="59">
        <v>98078.8</v>
      </c>
      <c r="L47" s="59">
        <v>109.9</v>
      </c>
      <c r="M47" s="61">
        <v>40.229999999999997</v>
      </c>
    </row>
    <row r="48" spans="1:13" x14ac:dyDescent="0.2">
      <c r="A48" s="3">
        <v>41</v>
      </c>
      <c r="B48" s="58">
        <v>1.8569999999999999E-3</v>
      </c>
      <c r="C48" s="58">
        <v>1.856E-3</v>
      </c>
      <c r="D48" s="59">
        <v>96198.1</v>
      </c>
      <c r="E48" s="59">
        <v>178.5</v>
      </c>
      <c r="F48" s="61">
        <v>34.71</v>
      </c>
      <c r="G48" s="3" t="s">
        <v>12</v>
      </c>
      <c r="H48" s="3">
        <v>41</v>
      </c>
      <c r="I48" s="58">
        <v>1.384E-3</v>
      </c>
      <c r="J48" s="58">
        <v>1.3829999999999999E-3</v>
      </c>
      <c r="K48" s="59">
        <v>97968.9</v>
      </c>
      <c r="L48" s="59">
        <v>135.5</v>
      </c>
      <c r="M48" s="61">
        <v>39.28</v>
      </c>
    </row>
    <row r="49" spans="1:13" x14ac:dyDescent="0.2">
      <c r="A49" s="3">
        <v>42</v>
      </c>
      <c r="B49" s="58">
        <v>2.2820000000000002E-3</v>
      </c>
      <c r="C49" s="58">
        <v>2.2790000000000002E-3</v>
      </c>
      <c r="D49" s="59">
        <v>96019.6</v>
      </c>
      <c r="E49" s="59">
        <v>218.9</v>
      </c>
      <c r="F49" s="61">
        <v>33.770000000000003</v>
      </c>
      <c r="G49" s="3" t="s">
        <v>12</v>
      </c>
      <c r="H49" s="3">
        <v>42</v>
      </c>
      <c r="I49" s="58">
        <v>1.372E-3</v>
      </c>
      <c r="J49" s="58">
        <v>1.371E-3</v>
      </c>
      <c r="K49" s="59">
        <v>97833.5</v>
      </c>
      <c r="L49" s="59">
        <v>134.1</v>
      </c>
      <c r="M49" s="61">
        <v>38.33</v>
      </c>
    </row>
    <row r="50" spans="1:13" x14ac:dyDescent="0.2">
      <c r="A50" s="3">
        <v>43</v>
      </c>
      <c r="B50" s="58">
        <v>2.2539999999999999E-3</v>
      </c>
      <c r="C50" s="58">
        <v>2.251E-3</v>
      </c>
      <c r="D50" s="59">
        <v>95800.7</v>
      </c>
      <c r="E50" s="59">
        <v>215.7</v>
      </c>
      <c r="F50" s="61">
        <v>32.85</v>
      </c>
      <c r="G50" s="3" t="s">
        <v>12</v>
      </c>
      <c r="H50" s="3">
        <v>43</v>
      </c>
      <c r="I50" s="58">
        <v>1.3979999999999999E-3</v>
      </c>
      <c r="J50" s="58">
        <v>1.397E-3</v>
      </c>
      <c r="K50" s="59">
        <v>97699.4</v>
      </c>
      <c r="L50" s="59">
        <v>136.5</v>
      </c>
      <c r="M50" s="61">
        <v>37.380000000000003</v>
      </c>
    </row>
    <row r="51" spans="1:13" x14ac:dyDescent="0.2">
      <c r="A51" s="3">
        <v>44</v>
      </c>
      <c r="B51" s="58">
        <v>2.085E-3</v>
      </c>
      <c r="C51" s="58">
        <v>2.0820000000000001E-3</v>
      </c>
      <c r="D51" s="59">
        <v>95585.1</v>
      </c>
      <c r="E51" s="59">
        <v>199</v>
      </c>
      <c r="F51" s="61">
        <v>31.92</v>
      </c>
      <c r="G51" s="3" t="s">
        <v>12</v>
      </c>
      <c r="H51" s="3">
        <v>44</v>
      </c>
      <c r="I51" s="58">
        <v>1.3240000000000001E-3</v>
      </c>
      <c r="J51" s="58">
        <v>1.323E-3</v>
      </c>
      <c r="K51" s="59">
        <v>97562.9</v>
      </c>
      <c r="L51" s="59">
        <v>129.1</v>
      </c>
      <c r="M51" s="61">
        <v>36.43</v>
      </c>
    </row>
    <row r="52" spans="1:13" x14ac:dyDescent="0.2">
      <c r="A52" s="3">
        <v>45</v>
      </c>
      <c r="B52" s="58">
        <v>2.4949999999999998E-3</v>
      </c>
      <c r="C52" s="58">
        <v>2.4919999999999999E-3</v>
      </c>
      <c r="D52" s="59">
        <v>95386</v>
      </c>
      <c r="E52" s="59">
        <v>237.7</v>
      </c>
      <c r="F52" s="61">
        <v>30.99</v>
      </c>
      <c r="G52" s="3" t="s">
        <v>12</v>
      </c>
      <c r="H52" s="3">
        <v>45</v>
      </c>
      <c r="I52" s="58">
        <v>1.5900000000000001E-3</v>
      </c>
      <c r="J52" s="58">
        <v>1.5889999999999999E-3</v>
      </c>
      <c r="K52" s="59">
        <v>97433.8</v>
      </c>
      <c r="L52" s="59">
        <v>154.80000000000001</v>
      </c>
      <c r="M52" s="61">
        <v>35.479999999999997</v>
      </c>
    </row>
    <row r="53" spans="1:13" x14ac:dyDescent="0.2">
      <c r="A53" s="3">
        <v>46</v>
      </c>
      <c r="B53" s="58">
        <v>2.8649999999999999E-3</v>
      </c>
      <c r="C53" s="58">
        <v>2.8609999999999998E-3</v>
      </c>
      <c r="D53" s="59">
        <v>95148.3</v>
      </c>
      <c r="E53" s="59">
        <v>272.2</v>
      </c>
      <c r="F53" s="61">
        <v>30.06</v>
      </c>
      <c r="G53" s="3" t="s">
        <v>12</v>
      </c>
      <c r="H53" s="3">
        <v>46</v>
      </c>
      <c r="I53" s="58">
        <v>2.1059999999999998E-3</v>
      </c>
      <c r="J53" s="58">
        <v>2.104E-3</v>
      </c>
      <c r="K53" s="59">
        <v>97279</v>
      </c>
      <c r="L53" s="59">
        <v>204.6</v>
      </c>
      <c r="M53" s="61">
        <v>34.54</v>
      </c>
    </row>
    <row r="54" spans="1:13" x14ac:dyDescent="0.2">
      <c r="A54" s="3">
        <v>47</v>
      </c>
      <c r="B54" s="58">
        <v>3.1250000000000002E-3</v>
      </c>
      <c r="C54" s="58">
        <v>3.1199999999999999E-3</v>
      </c>
      <c r="D54" s="59">
        <v>94876.1</v>
      </c>
      <c r="E54" s="59">
        <v>296</v>
      </c>
      <c r="F54" s="61">
        <v>29.15</v>
      </c>
      <c r="G54" s="3" t="s">
        <v>12</v>
      </c>
      <c r="H54" s="3">
        <v>47</v>
      </c>
      <c r="I54" s="58">
        <v>2.2360000000000001E-3</v>
      </c>
      <c r="J54" s="58">
        <v>2.2330000000000002E-3</v>
      </c>
      <c r="K54" s="59">
        <v>97074.3</v>
      </c>
      <c r="L54" s="59">
        <v>216.8</v>
      </c>
      <c r="M54" s="61">
        <v>33.61</v>
      </c>
    </row>
    <row r="55" spans="1:13" x14ac:dyDescent="0.2">
      <c r="A55" s="3">
        <v>48</v>
      </c>
      <c r="B55" s="58">
        <v>3.3939999999999999E-3</v>
      </c>
      <c r="C55" s="58">
        <v>3.3890000000000001E-3</v>
      </c>
      <c r="D55" s="59">
        <v>94580.1</v>
      </c>
      <c r="E55" s="59">
        <v>320.5</v>
      </c>
      <c r="F55" s="61">
        <v>28.24</v>
      </c>
      <c r="G55" s="3" t="s">
        <v>12</v>
      </c>
      <c r="H55" s="3">
        <v>48</v>
      </c>
      <c r="I55" s="58">
        <v>2.529E-3</v>
      </c>
      <c r="J55" s="58">
        <v>2.5249999999999999E-3</v>
      </c>
      <c r="K55" s="59">
        <v>96857.5</v>
      </c>
      <c r="L55" s="59">
        <v>244.6</v>
      </c>
      <c r="M55" s="61">
        <v>32.68</v>
      </c>
    </row>
    <row r="56" spans="1:13" x14ac:dyDescent="0.2">
      <c r="A56" s="3">
        <v>49</v>
      </c>
      <c r="B56" s="58">
        <v>3.4910000000000002E-3</v>
      </c>
      <c r="C56" s="58">
        <v>3.4840000000000001E-3</v>
      </c>
      <c r="D56" s="59">
        <v>94259.6</v>
      </c>
      <c r="E56" s="59">
        <v>328.4</v>
      </c>
      <c r="F56" s="61">
        <v>27.33</v>
      </c>
      <c r="G56" s="3" t="s">
        <v>12</v>
      </c>
      <c r="H56" s="3">
        <v>49</v>
      </c>
      <c r="I56" s="58">
        <v>2.66E-3</v>
      </c>
      <c r="J56" s="58">
        <v>2.6570000000000001E-3</v>
      </c>
      <c r="K56" s="59">
        <v>96612.9</v>
      </c>
      <c r="L56" s="59">
        <v>256.7</v>
      </c>
      <c r="M56" s="61">
        <v>31.76</v>
      </c>
    </row>
    <row r="57" spans="1:13" x14ac:dyDescent="0.2">
      <c r="A57" s="3">
        <v>50</v>
      </c>
      <c r="B57" s="58">
        <v>4.0629999999999998E-3</v>
      </c>
      <c r="C57" s="58">
        <v>4.0549999999999996E-3</v>
      </c>
      <c r="D57" s="59">
        <v>93931.199999999997</v>
      </c>
      <c r="E57" s="59">
        <v>380.9</v>
      </c>
      <c r="F57" s="61">
        <v>26.43</v>
      </c>
      <c r="G57" s="3" t="s">
        <v>12</v>
      </c>
      <c r="H57" s="3">
        <v>50</v>
      </c>
      <c r="I57" s="58">
        <v>2.9759999999999999E-3</v>
      </c>
      <c r="J57" s="58">
        <v>2.9710000000000001E-3</v>
      </c>
      <c r="K57" s="59">
        <v>96356.2</v>
      </c>
      <c r="L57" s="59">
        <v>286.3</v>
      </c>
      <c r="M57" s="61">
        <v>30.85</v>
      </c>
    </row>
    <row r="58" spans="1:13" x14ac:dyDescent="0.2">
      <c r="A58" s="3">
        <v>51</v>
      </c>
      <c r="B58" s="58">
        <v>5.4409999999999997E-3</v>
      </c>
      <c r="C58" s="58">
        <v>5.4260000000000003E-3</v>
      </c>
      <c r="D58" s="59">
        <v>93550.3</v>
      </c>
      <c r="E58" s="59">
        <v>507.6</v>
      </c>
      <c r="F58" s="61">
        <v>25.53</v>
      </c>
      <c r="G58" s="3" t="s">
        <v>12</v>
      </c>
      <c r="H58" s="3">
        <v>51</v>
      </c>
      <c r="I58" s="58">
        <v>3.5040000000000002E-3</v>
      </c>
      <c r="J58" s="58">
        <v>3.4979999999999998E-3</v>
      </c>
      <c r="K58" s="59">
        <v>96069.9</v>
      </c>
      <c r="L58" s="59">
        <v>336.1</v>
      </c>
      <c r="M58" s="61">
        <v>29.94</v>
      </c>
    </row>
    <row r="59" spans="1:13" x14ac:dyDescent="0.2">
      <c r="A59" s="3">
        <v>52</v>
      </c>
      <c r="B59" s="58">
        <v>5.7959999999999999E-3</v>
      </c>
      <c r="C59" s="58">
        <v>5.7790000000000003E-3</v>
      </c>
      <c r="D59" s="59">
        <v>93042.7</v>
      </c>
      <c r="E59" s="59">
        <v>537.70000000000005</v>
      </c>
      <c r="F59" s="61">
        <v>24.67</v>
      </c>
      <c r="G59" s="3" t="s">
        <v>12</v>
      </c>
      <c r="H59" s="3">
        <v>52</v>
      </c>
      <c r="I59" s="58">
        <v>2.9580000000000001E-3</v>
      </c>
      <c r="J59" s="58">
        <v>2.954E-3</v>
      </c>
      <c r="K59" s="59">
        <v>95733.9</v>
      </c>
      <c r="L59" s="59">
        <v>282.8</v>
      </c>
      <c r="M59" s="61">
        <v>29.04</v>
      </c>
    </row>
    <row r="60" spans="1:13" x14ac:dyDescent="0.2">
      <c r="A60" s="3">
        <v>53</v>
      </c>
      <c r="B60" s="58">
        <v>5.5630000000000002E-3</v>
      </c>
      <c r="C60" s="58">
        <v>5.5469999999999998E-3</v>
      </c>
      <c r="D60" s="59">
        <v>92505</v>
      </c>
      <c r="E60" s="59">
        <v>513.20000000000005</v>
      </c>
      <c r="F60" s="61">
        <v>23.81</v>
      </c>
      <c r="G60" s="3" t="s">
        <v>12</v>
      </c>
      <c r="H60" s="3">
        <v>53</v>
      </c>
      <c r="I60" s="58">
        <v>3.7209999999999999E-3</v>
      </c>
      <c r="J60" s="58">
        <v>3.7139999999999999E-3</v>
      </c>
      <c r="K60" s="59">
        <v>95451.1</v>
      </c>
      <c r="L60" s="59">
        <v>354.5</v>
      </c>
      <c r="M60" s="61">
        <v>28.13</v>
      </c>
    </row>
    <row r="61" spans="1:13" x14ac:dyDescent="0.2">
      <c r="A61" s="3">
        <v>54</v>
      </c>
      <c r="B61" s="58">
        <v>7.0530000000000002E-3</v>
      </c>
      <c r="C61" s="58">
        <v>7.0289999999999997E-3</v>
      </c>
      <c r="D61" s="59">
        <v>91991.8</v>
      </c>
      <c r="E61" s="59">
        <v>646.6</v>
      </c>
      <c r="F61" s="61">
        <v>22.94</v>
      </c>
      <c r="G61" s="3" t="s">
        <v>12</v>
      </c>
      <c r="H61" s="3">
        <v>54</v>
      </c>
      <c r="I61" s="58">
        <v>4.3909999999999999E-3</v>
      </c>
      <c r="J61" s="58">
        <v>4.3810000000000003E-3</v>
      </c>
      <c r="K61" s="59">
        <v>95096.6</v>
      </c>
      <c r="L61" s="59">
        <v>416.6</v>
      </c>
      <c r="M61" s="61">
        <v>27.23</v>
      </c>
    </row>
    <row r="62" spans="1:13" x14ac:dyDescent="0.2">
      <c r="A62" s="3">
        <v>55</v>
      </c>
      <c r="B62" s="58">
        <v>7.8460000000000005E-3</v>
      </c>
      <c r="C62" s="58">
        <v>7.8150000000000008E-3</v>
      </c>
      <c r="D62" s="59">
        <v>91345.2</v>
      </c>
      <c r="E62" s="59">
        <v>713.9</v>
      </c>
      <c r="F62" s="61">
        <v>22.1</v>
      </c>
      <c r="G62" s="3" t="s">
        <v>12</v>
      </c>
      <c r="H62" s="3">
        <v>55</v>
      </c>
      <c r="I62" s="58">
        <v>5.3619999999999996E-3</v>
      </c>
      <c r="J62" s="58">
        <v>5.3470000000000002E-3</v>
      </c>
      <c r="K62" s="59">
        <v>94679.9</v>
      </c>
      <c r="L62" s="59">
        <v>506.3</v>
      </c>
      <c r="M62" s="61">
        <v>26.35</v>
      </c>
    </row>
    <row r="63" spans="1:13" x14ac:dyDescent="0.2">
      <c r="A63" s="3">
        <v>56</v>
      </c>
      <c r="B63" s="58">
        <v>8.8489999999999992E-3</v>
      </c>
      <c r="C63" s="58">
        <v>8.8100000000000001E-3</v>
      </c>
      <c r="D63" s="59">
        <v>90631.4</v>
      </c>
      <c r="E63" s="59">
        <v>798.5</v>
      </c>
      <c r="F63" s="61">
        <v>21.27</v>
      </c>
      <c r="G63" s="3" t="s">
        <v>12</v>
      </c>
      <c r="H63" s="3">
        <v>56</v>
      </c>
      <c r="I63" s="58">
        <v>5.1580000000000003E-3</v>
      </c>
      <c r="J63" s="58">
        <v>5.1440000000000001E-3</v>
      </c>
      <c r="K63" s="59">
        <v>94173.6</v>
      </c>
      <c r="L63" s="59">
        <v>484.5</v>
      </c>
      <c r="M63" s="61">
        <v>25.49</v>
      </c>
    </row>
    <row r="64" spans="1:13" x14ac:dyDescent="0.2">
      <c r="A64" s="3">
        <v>57</v>
      </c>
      <c r="B64" s="58">
        <v>9.7959999999999992E-3</v>
      </c>
      <c r="C64" s="58">
        <v>9.7490000000000007E-3</v>
      </c>
      <c r="D64" s="59">
        <v>89832.9</v>
      </c>
      <c r="E64" s="59">
        <v>875.7</v>
      </c>
      <c r="F64" s="61">
        <v>20.45</v>
      </c>
      <c r="G64" s="3" t="s">
        <v>12</v>
      </c>
      <c r="H64" s="3">
        <v>57</v>
      </c>
      <c r="I64" s="58">
        <v>5.241E-3</v>
      </c>
      <c r="J64" s="58">
        <v>5.228E-3</v>
      </c>
      <c r="K64" s="59">
        <v>93689.2</v>
      </c>
      <c r="L64" s="59">
        <v>489.8</v>
      </c>
      <c r="M64" s="61">
        <v>24.61</v>
      </c>
    </row>
    <row r="65" spans="1:13" x14ac:dyDescent="0.2">
      <c r="A65" s="3">
        <v>58</v>
      </c>
      <c r="B65" s="58">
        <v>1.0592000000000001E-2</v>
      </c>
      <c r="C65" s="58">
        <v>1.0536E-2</v>
      </c>
      <c r="D65" s="59">
        <v>88957.2</v>
      </c>
      <c r="E65" s="59">
        <v>937.2</v>
      </c>
      <c r="F65" s="61">
        <v>19.649999999999999</v>
      </c>
      <c r="G65" s="3" t="s">
        <v>12</v>
      </c>
      <c r="H65" s="3">
        <v>58</v>
      </c>
      <c r="I65" s="58">
        <v>6.0740000000000004E-3</v>
      </c>
      <c r="J65" s="58">
        <v>6.0559999999999998E-3</v>
      </c>
      <c r="K65" s="59">
        <v>93199.4</v>
      </c>
      <c r="L65" s="59">
        <v>564.4</v>
      </c>
      <c r="M65" s="61">
        <v>23.74</v>
      </c>
    </row>
    <row r="66" spans="1:13" x14ac:dyDescent="0.2">
      <c r="A66" s="3">
        <v>59</v>
      </c>
      <c r="B66" s="58">
        <v>1.1764999999999999E-2</v>
      </c>
      <c r="C66" s="58">
        <v>1.1697000000000001E-2</v>
      </c>
      <c r="D66" s="59">
        <v>88019.9</v>
      </c>
      <c r="E66" s="59">
        <v>1029.5</v>
      </c>
      <c r="F66" s="61">
        <v>18.850000000000001</v>
      </c>
      <c r="G66" s="3" t="s">
        <v>12</v>
      </c>
      <c r="H66" s="3">
        <v>59</v>
      </c>
      <c r="I66" s="58">
        <v>7.247E-3</v>
      </c>
      <c r="J66" s="58">
        <v>7.221E-3</v>
      </c>
      <c r="K66" s="59">
        <v>92635</v>
      </c>
      <c r="L66" s="59">
        <v>668.9</v>
      </c>
      <c r="M66" s="61">
        <v>22.88</v>
      </c>
    </row>
    <row r="67" spans="1:13" x14ac:dyDescent="0.2">
      <c r="A67" s="3">
        <v>60</v>
      </c>
      <c r="B67" s="58">
        <v>1.2328E-2</v>
      </c>
      <c r="C67" s="58">
        <v>1.2253E-2</v>
      </c>
      <c r="D67" s="59">
        <v>86990.399999999994</v>
      </c>
      <c r="E67" s="59">
        <v>1065.9000000000001</v>
      </c>
      <c r="F67" s="61">
        <v>18.07</v>
      </c>
      <c r="G67" s="3" t="s">
        <v>12</v>
      </c>
      <c r="H67" s="3">
        <v>60</v>
      </c>
      <c r="I67" s="58">
        <v>7.6649999999999999E-3</v>
      </c>
      <c r="J67" s="58">
        <v>7.6360000000000004E-3</v>
      </c>
      <c r="K67" s="59">
        <v>91966.1</v>
      </c>
      <c r="L67" s="59">
        <v>702.2</v>
      </c>
      <c r="M67" s="61">
        <v>22.05</v>
      </c>
    </row>
    <row r="68" spans="1:13" x14ac:dyDescent="0.2">
      <c r="A68" s="3">
        <v>61</v>
      </c>
      <c r="B68" s="58">
        <v>1.5225000000000001E-2</v>
      </c>
      <c r="C68" s="58">
        <v>1.511E-2</v>
      </c>
      <c r="D68" s="59">
        <v>85924.5</v>
      </c>
      <c r="E68" s="59">
        <v>1298.3</v>
      </c>
      <c r="F68" s="61">
        <v>17.29</v>
      </c>
      <c r="G68" s="3" t="s">
        <v>12</v>
      </c>
      <c r="H68" s="3">
        <v>61</v>
      </c>
      <c r="I68" s="58">
        <v>9.9550000000000003E-3</v>
      </c>
      <c r="J68" s="58">
        <v>9.9059999999999999E-3</v>
      </c>
      <c r="K68" s="59">
        <v>91263.9</v>
      </c>
      <c r="L68" s="59">
        <v>904</v>
      </c>
      <c r="M68" s="61">
        <v>21.21</v>
      </c>
    </row>
    <row r="69" spans="1:13" x14ac:dyDescent="0.2">
      <c r="A69" s="3">
        <v>62</v>
      </c>
      <c r="B69" s="58">
        <v>1.7783E-2</v>
      </c>
      <c r="C69" s="58">
        <v>1.7627E-2</v>
      </c>
      <c r="D69" s="59">
        <v>84626.2</v>
      </c>
      <c r="E69" s="59">
        <v>1491.7</v>
      </c>
      <c r="F69" s="61">
        <v>16.55</v>
      </c>
      <c r="G69" s="3" t="s">
        <v>12</v>
      </c>
      <c r="H69" s="3">
        <v>62</v>
      </c>
      <c r="I69" s="58">
        <v>9.3500000000000007E-3</v>
      </c>
      <c r="J69" s="58">
        <v>9.3069999999999993E-3</v>
      </c>
      <c r="K69" s="59">
        <v>90359.8</v>
      </c>
      <c r="L69" s="59">
        <v>841</v>
      </c>
      <c r="M69" s="61">
        <v>20.420000000000002</v>
      </c>
    </row>
    <row r="70" spans="1:13" x14ac:dyDescent="0.2">
      <c r="A70" s="3">
        <v>63</v>
      </c>
      <c r="B70" s="58">
        <v>1.8332999999999999E-2</v>
      </c>
      <c r="C70" s="58">
        <v>1.8166000000000002E-2</v>
      </c>
      <c r="D70" s="59">
        <v>83134.5</v>
      </c>
      <c r="E70" s="59">
        <v>1510.2</v>
      </c>
      <c r="F70" s="61">
        <v>15.83</v>
      </c>
      <c r="G70" s="3" t="s">
        <v>12</v>
      </c>
      <c r="H70" s="3">
        <v>63</v>
      </c>
      <c r="I70" s="58">
        <v>1.1155999999999999E-2</v>
      </c>
      <c r="J70" s="58">
        <v>1.1094E-2</v>
      </c>
      <c r="K70" s="59">
        <v>89518.9</v>
      </c>
      <c r="L70" s="59">
        <v>993.2</v>
      </c>
      <c r="M70" s="61">
        <v>19.61</v>
      </c>
    </row>
    <row r="71" spans="1:13" x14ac:dyDescent="0.2">
      <c r="A71" s="3">
        <v>64</v>
      </c>
      <c r="B71" s="58">
        <v>2.1600999999999999E-2</v>
      </c>
      <c r="C71" s="58">
        <v>2.137E-2</v>
      </c>
      <c r="D71" s="59">
        <v>81624.3</v>
      </c>
      <c r="E71" s="59">
        <v>1744.3</v>
      </c>
      <c r="F71" s="61">
        <v>15.12</v>
      </c>
      <c r="G71" s="3" t="s">
        <v>12</v>
      </c>
      <c r="H71" s="3">
        <v>64</v>
      </c>
      <c r="I71" s="58">
        <v>1.2822E-2</v>
      </c>
      <c r="J71" s="58">
        <v>1.274E-2</v>
      </c>
      <c r="K71" s="59">
        <v>88525.7</v>
      </c>
      <c r="L71" s="59">
        <v>1127.8</v>
      </c>
      <c r="M71" s="61">
        <v>18.82</v>
      </c>
    </row>
    <row r="72" spans="1:13" x14ac:dyDescent="0.2">
      <c r="A72" s="3">
        <v>65</v>
      </c>
      <c r="B72" s="58">
        <v>2.2926999999999999E-2</v>
      </c>
      <c r="C72" s="58">
        <v>2.2667E-2</v>
      </c>
      <c r="D72" s="59">
        <v>79880</v>
      </c>
      <c r="E72" s="59">
        <v>1810.6</v>
      </c>
      <c r="F72" s="61">
        <v>14.44</v>
      </c>
      <c r="G72" s="3" t="s">
        <v>12</v>
      </c>
      <c r="H72" s="3">
        <v>65</v>
      </c>
      <c r="I72" s="58">
        <v>1.4279999999999999E-2</v>
      </c>
      <c r="J72" s="58">
        <v>1.4178E-2</v>
      </c>
      <c r="K72" s="59">
        <v>87397.9</v>
      </c>
      <c r="L72" s="59">
        <v>1239.2</v>
      </c>
      <c r="M72" s="61">
        <v>18.059999999999999</v>
      </c>
    </row>
    <row r="73" spans="1:13" x14ac:dyDescent="0.2">
      <c r="A73" s="3">
        <v>66</v>
      </c>
      <c r="B73" s="58">
        <v>2.5285999999999999E-2</v>
      </c>
      <c r="C73" s="58">
        <v>2.4969999999999999E-2</v>
      </c>
      <c r="D73" s="59">
        <v>78069.3</v>
      </c>
      <c r="E73" s="59">
        <v>1949.4</v>
      </c>
      <c r="F73" s="61">
        <v>13.76</v>
      </c>
      <c r="G73" s="3" t="s">
        <v>12</v>
      </c>
      <c r="H73" s="3">
        <v>66</v>
      </c>
      <c r="I73" s="58">
        <v>1.4832E-2</v>
      </c>
      <c r="J73" s="58">
        <v>1.4723E-2</v>
      </c>
      <c r="K73" s="59">
        <v>86158.7</v>
      </c>
      <c r="L73" s="59">
        <v>1268.5</v>
      </c>
      <c r="M73" s="61">
        <v>17.309999999999999</v>
      </c>
    </row>
    <row r="74" spans="1:13" x14ac:dyDescent="0.2">
      <c r="A74" s="3">
        <v>67</v>
      </c>
      <c r="B74" s="58">
        <v>2.9873E-2</v>
      </c>
      <c r="C74" s="58">
        <v>2.9433000000000001E-2</v>
      </c>
      <c r="D74" s="59">
        <v>76119.899999999994</v>
      </c>
      <c r="E74" s="59">
        <v>2240.4</v>
      </c>
      <c r="F74" s="61">
        <v>13.1</v>
      </c>
      <c r="G74" s="3" t="s">
        <v>12</v>
      </c>
      <c r="H74" s="3">
        <v>67</v>
      </c>
      <c r="I74" s="58">
        <v>1.644E-2</v>
      </c>
      <c r="J74" s="58">
        <v>1.6306000000000001E-2</v>
      </c>
      <c r="K74" s="59">
        <v>84890.3</v>
      </c>
      <c r="L74" s="59">
        <v>1384.3</v>
      </c>
      <c r="M74" s="61">
        <v>16.559999999999999</v>
      </c>
    </row>
    <row r="75" spans="1:13" x14ac:dyDescent="0.2">
      <c r="A75" s="3">
        <v>68</v>
      </c>
      <c r="B75" s="58">
        <v>3.3617000000000001E-2</v>
      </c>
      <c r="C75" s="58">
        <v>3.3061E-2</v>
      </c>
      <c r="D75" s="59">
        <v>73879.5</v>
      </c>
      <c r="E75" s="59">
        <v>2442.5</v>
      </c>
      <c r="F75" s="61">
        <v>12.48</v>
      </c>
      <c r="G75" s="3" t="s">
        <v>12</v>
      </c>
      <c r="H75" s="3">
        <v>68</v>
      </c>
      <c r="I75" s="58">
        <v>1.8668000000000001E-2</v>
      </c>
      <c r="J75" s="58">
        <v>1.8495000000000001E-2</v>
      </c>
      <c r="K75" s="59">
        <v>83506</v>
      </c>
      <c r="L75" s="59">
        <v>1544.4</v>
      </c>
      <c r="M75" s="61">
        <v>15.83</v>
      </c>
    </row>
    <row r="76" spans="1:13" x14ac:dyDescent="0.2">
      <c r="A76" s="3">
        <v>69</v>
      </c>
      <c r="B76" s="58">
        <v>3.3126999999999997E-2</v>
      </c>
      <c r="C76" s="58">
        <v>3.2586999999999998E-2</v>
      </c>
      <c r="D76" s="59">
        <v>71436.899999999994</v>
      </c>
      <c r="E76" s="59">
        <v>2327.9</v>
      </c>
      <c r="F76" s="61">
        <v>11.89</v>
      </c>
      <c r="G76" s="3" t="s">
        <v>12</v>
      </c>
      <c r="H76" s="3">
        <v>69</v>
      </c>
      <c r="I76" s="58">
        <v>2.0576000000000001E-2</v>
      </c>
      <c r="J76" s="58">
        <v>2.0365999999999999E-2</v>
      </c>
      <c r="K76" s="59">
        <v>81961.600000000006</v>
      </c>
      <c r="L76" s="59">
        <v>1669.2</v>
      </c>
      <c r="M76" s="61">
        <v>15.12</v>
      </c>
    </row>
    <row r="77" spans="1:13" x14ac:dyDescent="0.2">
      <c r="A77" s="3">
        <v>70</v>
      </c>
      <c r="B77" s="58">
        <v>3.9702000000000001E-2</v>
      </c>
      <c r="C77" s="58">
        <v>3.8929999999999999E-2</v>
      </c>
      <c r="D77" s="59">
        <v>69109</v>
      </c>
      <c r="E77" s="59">
        <v>2690.4</v>
      </c>
      <c r="F77" s="61">
        <v>11.28</v>
      </c>
      <c r="G77" s="3" t="s">
        <v>12</v>
      </c>
      <c r="H77" s="3">
        <v>70</v>
      </c>
      <c r="I77" s="58">
        <v>2.2530999999999999E-2</v>
      </c>
      <c r="J77" s="58">
        <v>2.2280000000000001E-2</v>
      </c>
      <c r="K77" s="59">
        <v>80292.3</v>
      </c>
      <c r="L77" s="59">
        <v>1788.9</v>
      </c>
      <c r="M77" s="61">
        <v>14.42</v>
      </c>
    </row>
    <row r="78" spans="1:13" x14ac:dyDescent="0.2">
      <c r="A78" s="3">
        <v>71</v>
      </c>
      <c r="B78" s="58">
        <v>4.376E-2</v>
      </c>
      <c r="C78" s="58">
        <v>4.2823E-2</v>
      </c>
      <c r="D78" s="59">
        <v>66418.600000000006</v>
      </c>
      <c r="E78" s="59">
        <v>2844.3</v>
      </c>
      <c r="F78" s="61">
        <v>10.71</v>
      </c>
      <c r="G78" s="3" t="s">
        <v>12</v>
      </c>
      <c r="H78" s="3">
        <v>71</v>
      </c>
      <c r="I78" s="58">
        <v>2.4E-2</v>
      </c>
      <c r="J78" s="58">
        <v>2.3715E-2</v>
      </c>
      <c r="K78" s="59">
        <v>78503.399999999994</v>
      </c>
      <c r="L78" s="59">
        <v>1861.7</v>
      </c>
      <c r="M78" s="61">
        <v>13.74</v>
      </c>
    </row>
    <row r="79" spans="1:13" x14ac:dyDescent="0.2">
      <c r="A79" s="3">
        <v>72</v>
      </c>
      <c r="B79" s="58">
        <v>4.6922999999999999E-2</v>
      </c>
      <c r="C79" s="58">
        <v>4.5848E-2</v>
      </c>
      <c r="D79" s="59">
        <v>63574.400000000001</v>
      </c>
      <c r="E79" s="59">
        <v>2914.7</v>
      </c>
      <c r="F79" s="61">
        <v>10.17</v>
      </c>
      <c r="G79" s="3" t="s">
        <v>12</v>
      </c>
      <c r="H79" s="3">
        <v>72</v>
      </c>
      <c r="I79" s="58">
        <v>2.7542000000000001E-2</v>
      </c>
      <c r="J79" s="58">
        <v>2.7168000000000001E-2</v>
      </c>
      <c r="K79" s="59">
        <v>76641.7</v>
      </c>
      <c r="L79" s="59">
        <v>2082.1999999999998</v>
      </c>
      <c r="M79" s="61">
        <v>13.06</v>
      </c>
    </row>
    <row r="80" spans="1:13" x14ac:dyDescent="0.2">
      <c r="A80" s="3">
        <v>73</v>
      </c>
      <c r="B80" s="58">
        <v>5.3281000000000002E-2</v>
      </c>
      <c r="C80" s="58">
        <v>5.1899000000000001E-2</v>
      </c>
      <c r="D80" s="59">
        <v>60659.6</v>
      </c>
      <c r="E80" s="59">
        <v>3148.2</v>
      </c>
      <c r="F80" s="61">
        <v>9.6300000000000008</v>
      </c>
      <c r="G80" s="3" t="s">
        <v>12</v>
      </c>
      <c r="H80" s="3">
        <v>73</v>
      </c>
      <c r="I80" s="58">
        <v>3.0152999999999999E-2</v>
      </c>
      <c r="J80" s="58">
        <v>2.9704999999999999E-2</v>
      </c>
      <c r="K80" s="59">
        <v>74559.5</v>
      </c>
      <c r="L80" s="59">
        <v>2214.8000000000002</v>
      </c>
      <c r="M80" s="61">
        <v>12.41</v>
      </c>
    </row>
    <row r="81" spans="1:13" x14ac:dyDescent="0.2">
      <c r="A81" s="3">
        <v>74</v>
      </c>
      <c r="B81" s="58">
        <v>5.7092999999999998E-2</v>
      </c>
      <c r="C81" s="58">
        <v>5.5509000000000003E-2</v>
      </c>
      <c r="D81" s="59">
        <v>57511.5</v>
      </c>
      <c r="E81" s="59">
        <v>3192.4</v>
      </c>
      <c r="F81" s="61">
        <v>9.1300000000000008</v>
      </c>
      <c r="G81" s="3" t="s">
        <v>12</v>
      </c>
      <c r="H81" s="3">
        <v>74</v>
      </c>
      <c r="I81" s="58">
        <v>3.1816999999999998E-2</v>
      </c>
      <c r="J81" s="58">
        <v>3.1317999999999999E-2</v>
      </c>
      <c r="K81" s="59">
        <v>72344.7</v>
      </c>
      <c r="L81" s="59">
        <v>2265.6999999999998</v>
      </c>
      <c r="M81" s="61">
        <v>11.77</v>
      </c>
    </row>
    <row r="82" spans="1:13" x14ac:dyDescent="0.2">
      <c r="A82" s="3">
        <v>75</v>
      </c>
      <c r="B82" s="58">
        <v>6.3511999999999999E-2</v>
      </c>
      <c r="C82" s="58">
        <v>6.1557000000000001E-2</v>
      </c>
      <c r="D82" s="59">
        <v>54319.1</v>
      </c>
      <c r="E82" s="59">
        <v>3343.7</v>
      </c>
      <c r="F82" s="61">
        <v>8.64</v>
      </c>
      <c r="G82" s="3" t="s">
        <v>12</v>
      </c>
      <c r="H82" s="3">
        <v>75</v>
      </c>
      <c r="I82" s="58">
        <v>3.7055999999999999E-2</v>
      </c>
      <c r="J82" s="58">
        <v>3.6381999999999998E-2</v>
      </c>
      <c r="K82" s="59">
        <v>70079</v>
      </c>
      <c r="L82" s="59">
        <v>2549.6</v>
      </c>
      <c r="M82" s="61">
        <v>11.14</v>
      </c>
    </row>
    <row r="83" spans="1:13" x14ac:dyDescent="0.2">
      <c r="A83" s="3">
        <v>76</v>
      </c>
      <c r="B83" s="58">
        <v>6.6157999999999995E-2</v>
      </c>
      <c r="C83" s="58">
        <v>6.404E-2</v>
      </c>
      <c r="D83" s="59">
        <v>50975.4</v>
      </c>
      <c r="E83" s="59">
        <v>3264.5</v>
      </c>
      <c r="F83" s="61">
        <v>8.17</v>
      </c>
      <c r="G83" s="3" t="s">
        <v>12</v>
      </c>
      <c r="H83" s="3">
        <v>76</v>
      </c>
      <c r="I83" s="58">
        <v>3.9451E-2</v>
      </c>
      <c r="J83" s="58">
        <v>3.8688E-2</v>
      </c>
      <c r="K83" s="59">
        <v>67529.399999999994</v>
      </c>
      <c r="L83" s="59">
        <v>2612.6</v>
      </c>
      <c r="M83" s="61">
        <v>10.54</v>
      </c>
    </row>
    <row r="84" spans="1:13" x14ac:dyDescent="0.2">
      <c r="A84" s="3">
        <v>77</v>
      </c>
      <c r="B84" s="58">
        <v>7.4923000000000003E-2</v>
      </c>
      <c r="C84" s="58">
        <v>7.2218000000000004E-2</v>
      </c>
      <c r="D84" s="59">
        <v>47710.9</v>
      </c>
      <c r="E84" s="59">
        <v>3445.6</v>
      </c>
      <c r="F84" s="61">
        <v>7.7</v>
      </c>
      <c r="G84" s="3" t="s">
        <v>12</v>
      </c>
      <c r="H84" s="3">
        <v>77</v>
      </c>
      <c r="I84" s="58">
        <v>4.5339999999999998E-2</v>
      </c>
      <c r="J84" s="58">
        <v>4.4334999999999999E-2</v>
      </c>
      <c r="K84" s="59">
        <v>64916.800000000003</v>
      </c>
      <c r="L84" s="59">
        <v>2878.1</v>
      </c>
      <c r="M84" s="61">
        <v>9.94</v>
      </c>
    </row>
    <row r="85" spans="1:13" x14ac:dyDescent="0.2">
      <c r="A85" s="3">
        <v>78</v>
      </c>
      <c r="B85" s="58">
        <v>8.5512000000000005E-2</v>
      </c>
      <c r="C85" s="58">
        <v>8.2005999999999996E-2</v>
      </c>
      <c r="D85" s="59">
        <v>44265.3</v>
      </c>
      <c r="E85" s="59">
        <v>3630</v>
      </c>
      <c r="F85" s="61">
        <v>7.26</v>
      </c>
      <c r="G85" s="3" t="s">
        <v>12</v>
      </c>
      <c r="H85" s="3">
        <v>78</v>
      </c>
      <c r="I85" s="58">
        <v>5.0534000000000003E-2</v>
      </c>
      <c r="J85" s="58">
        <v>4.9288999999999999E-2</v>
      </c>
      <c r="K85" s="59">
        <v>62038.7</v>
      </c>
      <c r="L85" s="59">
        <v>3057.8</v>
      </c>
      <c r="M85" s="61">
        <v>9.3800000000000008</v>
      </c>
    </row>
    <row r="86" spans="1:13" x14ac:dyDescent="0.2">
      <c r="A86" s="3">
        <v>79</v>
      </c>
      <c r="B86" s="58">
        <v>9.0938000000000005E-2</v>
      </c>
      <c r="C86" s="58">
        <v>8.6983000000000005E-2</v>
      </c>
      <c r="D86" s="59">
        <v>40635.300000000003</v>
      </c>
      <c r="E86" s="59">
        <v>3534.6</v>
      </c>
      <c r="F86" s="61">
        <v>6.86</v>
      </c>
      <c r="G86" s="3" t="s">
        <v>12</v>
      </c>
      <c r="H86" s="3">
        <v>79</v>
      </c>
      <c r="I86" s="58">
        <v>5.4681E-2</v>
      </c>
      <c r="J86" s="58">
        <v>5.3226000000000002E-2</v>
      </c>
      <c r="K86" s="59">
        <v>58980.800000000003</v>
      </c>
      <c r="L86" s="59">
        <v>3139.3</v>
      </c>
      <c r="M86" s="61">
        <v>8.84</v>
      </c>
    </row>
    <row r="87" spans="1:13" x14ac:dyDescent="0.2">
      <c r="A87" s="3">
        <v>80</v>
      </c>
      <c r="B87" s="58">
        <v>0.103087</v>
      </c>
      <c r="C87" s="58">
        <v>9.8033999999999996E-2</v>
      </c>
      <c r="D87" s="59">
        <v>37100.699999999997</v>
      </c>
      <c r="E87" s="59">
        <v>3637.1</v>
      </c>
      <c r="F87" s="61">
        <v>6.47</v>
      </c>
      <c r="G87" s="3" t="s">
        <v>12</v>
      </c>
      <c r="H87" s="3">
        <v>80</v>
      </c>
      <c r="I87" s="58">
        <v>6.1011000000000003E-2</v>
      </c>
      <c r="J87" s="58">
        <v>5.9205000000000001E-2</v>
      </c>
      <c r="K87" s="59">
        <v>55841.5</v>
      </c>
      <c r="L87" s="59">
        <v>3306.1</v>
      </c>
      <c r="M87" s="61">
        <v>8.31</v>
      </c>
    </row>
    <row r="88" spans="1:13" x14ac:dyDescent="0.2">
      <c r="A88" s="3">
        <v>81</v>
      </c>
      <c r="B88" s="58">
        <v>0.10977199999999999</v>
      </c>
      <c r="C88" s="58">
        <v>0.10406</v>
      </c>
      <c r="D88" s="59">
        <v>33463.599999999999</v>
      </c>
      <c r="E88" s="59">
        <v>3482.2</v>
      </c>
      <c r="F88" s="61">
        <v>6.12</v>
      </c>
      <c r="G88" s="3" t="s">
        <v>12</v>
      </c>
      <c r="H88" s="3">
        <v>81</v>
      </c>
      <c r="I88" s="58">
        <v>6.7163E-2</v>
      </c>
      <c r="J88" s="58">
        <v>6.4980999999999997E-2</v>
      </c>
      <c r="K88" s="59">
        <v>52535.4</v>
      </c>
      <c r="L88" s="59">
        <v>3413.8</v>
      </c>
      <c r="M88" s="61">
        <v>7.8</v>
      </c>
    </row>
    <row r="89" spans="1:13" x14ac:dyDescent="0.2">
      <c r="A89" s="3">
        <v>82</v>
      </c>
      <c r="B89" s="58">
        <v>0.123934</v>
      </c>
      <c r="C89" s="58">
        <v>0.116702</v>
      </c>
      <c r="D89" s="59">
        <v>29981.4</v>
      </c>
      <c r="E89" s="59">
        <v>3498.9</v>
      </c>
      <c r="F89" s="61">
        <v>5.77</v>
      </c>
      <c r="G89" s="3" t="s">
        <v>12</v>
      </c>
      <c r="H89" s="3">
        <v>82</v>
      </c>
      <c r="I89" s="58">
        <v>7.7118000000000006E-2</v>
      </c>
      <c r="J89" s="58">
        <v>7.4255000000000002E-2</v>
      </c>
      <c r="K89" s="59">
        <v>49121.599999999999</v>
      </c>
      <c r="L89" s="59">
        <v>3647.5</v>
      </c>
      <c r="M89" s="61">
        <v>7.31</v>
      </c>
    </row>
    <row r="90" spans="1:13" x14ac:dyDescent="0.2">
      <c r="A90" s="3">
        <v>83</v>
      </c>
      <c r="B90" s="58">
        <v>0.126885</v>
      </c>
      <c r="C90" s="58">
        <v>0.11931600000000001</v>
      </c>
      <c r="D90" s="59">
        <v>26482.5</v>
      </c>
      <c r="E90" s="59">
        <v>3159.8</v>
      </c>
      <c r="F90" s="61">
        <v>5.47</v>
      </c>
      <c r="G90" s="3" t="s">
        <v>12</v>
      </c>
      <c r="H90" s="3">
        <v>83</v>
      </c>
      <c r="I90" s="58">
        <v>8.5286000000000001E-2</v>
      </c>
      <c r="J90" s="58">
        <v>8.1797999999999996E-2</v>
      </c>
      <c r="K90" s="59">
        <v>45474.1</v>
      </c>
      <c r="L90" s="59">
        <v>3719.7</v>
      </c>
      <c r="M90" s="61">
        <v>6.86</v>
      </c>
    </row>
    <row r="91" spans="1:13" x14ac:dyDescent="0.2">
      <c r="A91" s="3">
        <v>84</v>
      </c>
      <c r="B91" s="58">
        <v>0.13730300000000001</v>
      </c>
      <c r="C91" s="58">
        <v>0.12848200000000001</v>
      </c>
      <c r="D91" s="59">
        <v>23322.7</v>
      </c>
      <c r="E91" s="59">
        <v>2996.6</v>
      </c>
      <c r="F91" s="61">
        <v>5.14</v>
      </c>
      <c r="G91" s="3" t="s">
        <v>12</v>
      </c>
      <c r="H91" s="3">
        <v>84</v>
      </c>
      <c r="I91" s="58">
        <v>9.5475000000000004E-2</v>
      </c>
      <c r="J91" s="58">
        <v>9.1124999999999998E-2</v>
      </c>
      <c r="K91" s="59">
        <v>41754.400000000001</v>
      </c>
      <c r="L91" s="59">
        <v>3804.9</v>
      </c>
      <c r="M91" s="61">
        <v>6.42</v>
      </c>
    </row>
    <row r="92" spans="1:13" x14ac:dyDescent="0.2">
      <c r="A92" s="3">
        <v>85</v>
      </c>
      <c r="B92" s="58">
        <v>0.154337</v>
      </c>
      <c r="C92" s="58">
        <v>0.14327999999999999</v>
      </c>
      <c r="D92" s="59">
        <v>20326.099999999999</v>
      </c>
      <c r="E92" s="59">
        <v>2912.3</v>
      </c>
      <c r="F92" s="61">
        <v>4.82</v>
      </c>
      <c r="G92" s="3" t="s">
        <v>12</v>
      </c>
      <c r="H92" s="3">
        <v>85</v>
      </c>
      <c r="I92" s="58">
        <v>0.103751</v>
      </c>
      <c r="J92" s="58">
        <v>9.8635E-2</v>
      </c>
      <c r="K92" s="59">
        <v>37949.5</v>
      </c>
      <c r="L92" s="59">
        <v>3743.1</v>
      </c>
      <c r="M92" s="61">
        <v>6.02</v>
      </c>
    </row>
    <row r="93" spans="1:13" x14ac:dyDescent="0.2">
      <c r="A93" s="3">
        <v>86</v>
      </c>
      <c r="B93" s="58">
        <v>0.17075499999999999</v>
      </c>
      <c r="C93" s="58">
        <v>0.15732299999999999</v>
      </c>
      <c r="D93" s="59">
        <v>17413.8</v>
      </c>
      <c r="E93" s="59">
        <v>2739.6</v>
      </c>
      <c r="F93" s="61">
        <v>4.55</v>
      </c>
      <c r="G93" s="3" t="s">
        <v>12</v>
      </c>
      <c r="H93" s="3">
        <v>86</v>
      </c>
      <c r="I93" s="58">
        <v>0.117052</v>
      </c>
      <c r="J93" s="58">
        <v>0.110581</v>
      </c>
      <c r="K93" s="59">
        <v>34206.400000000001</v>
      </c>
      <c r="L93" s="59">
        <v>3782.6</v>
      </c>
      <c r="M93" s="61">
        <v>5.62</v>
      </c>
    </row>
    <row r="94" spans="1:13" x14ac:dyDescent="0.2">
      <c r="A94" s="3">
        <v>87</v>
      </c>
      <c r="B94" s="58">
        <v>0.178449</v>
      </c>
      <c r="C94" s="58">
        <v>0.16383200000000001</v>
      </c>
      <c r="D94" s="59">
        <v>14674.2</v>
      </c>
      <c r="E94" s="59">
        <v>2404.1</v>
      </c>
      <c r="F94" s="61">
        <v>4.3</v>
      </c>
      <c r="G94" s="3" t="s">
        <v>12</v>
      </c>
      <c r="H94" s="3">
        <v>87</v>
      </c>
      <c r="I94" s="58">
        <v>0.12584500000000001</v>
      </c>
      <c r="J94" s="58">
        <v>0.118396</v>
      </c>
      <c r="K94" s="59">
        <v>30423.8</v>
      </c>
      <c r="L94" s="59">
        <v>3602</v>
      </c>
      <c r="M94" s="61">
        <v>5.26</v>
      </c>
    </row>
    <row r="95" spans="1:13" x14ac:dyDescent="0.2">
      <c r="A95" s="3">
        <v>88</v>
      </c>
      <c r="B95" s="58">
        <v>0.19031100000000001</v>
      </c>
      <c r="C95" s="58">
        <v>0.17377600000000001</v>
      </c>
      <c r="D95" s="59">
        <v>12270.1</v>
      </c>
      <c r="E95" s="59">
        <v>2132.1999999999998</v>
      </c>
      <c r="F95" s="61">
        <v>4.05</v>
      </c>
      <c r="G95" s="3" t="s">
        <v>12</v>
      </c>
      <c r="H95" s="3">
        <v>88</v>
      </c>
      <c r="I95" s="58">
        <v>0.13925599999999999</v>
      </c>
      <c r="J95" s="58">
        <v>0.130191</v>
      </c>
      <c r="K95" s="59">
        <v>26821.8</v>
      </c>
      <c r="L95" s="59">
        <v>3491.9</v>
      </c>
      <c r="M95" s="61">
        <v>4.9000000000000004</v>
      </c>
    </row>
    <row r="96" spans="1:13" x14ac:dyDescent="0.2">
      <c r="A96" s="3">
        <v>89</v>
      </c>
      <c r="B96" s="58">
        <v>0.210788</v>
      </c>
      <c r="C96" s="58">
        <v>0.190691</v>
      </c>
      <c r="D96" s="59">
        <v>10137.9</v>
      </c>
      <c r="E96" s="59">
        <v>1933.2</v>
      </c>
      <c r="F96" s="61">
        <v>3.8</v>
      </c>
      <c r="G96" s="3" t="s">
        <v>12</v>
      </c>
      <c r="H96" s="3">
        <v>89</v>
      </c>
      <c r="I96" s="58">
        <v>0.16178400000000001</v>
      </c>
      <c r="J96" s="58">
        <v>0.149677</v>
      </c>
      <c r="K96" s="59">
        <v>23329.8</v>
      </c>
      <c r="L96" s="59">
        <v>3491.9</v>
      </c>
      <c r="M96" s="61">
        <v>4.55</v>
      </c>
    </row>
    <row r="97" spans="1:13" x14ac:dyDescent="0.2">
      <c r="A97" s="3">
        <v>90</v>
      </c>
      <c r="B97" s="58">
        <v>0.22309599999999999</v>
      </c>
      <c r="C97" s="58">
        <v>0.200708</v>
      </c>
      <c r="D97" s="59">
        <v>8204.7000000000007</v>
      </c>
      <c r="E97" s="59">
        <v>1646.7</v>
      </c>
      <c r="F97" s="61">
        <v>3.57</v>
      </c>
      <c r="G97" s="3" t="s">
        <v>12</v>
      </c>
      <c r="H97" s="3">
        <v>90</v>
      </c>
      <c r="I97" s="58">
        <v>0.17271700000000001</v>
      </c>
      <c r="J97" s="58">
        <v>0.15898699999999999</v>
      </c>
      <c r="K97" s="59">
        <v>19837.900000000001</v>
      </c>
      <c r="L97" s="59">
        <v>3154</v>
      </c>
      <c r="M97" s="61">
        <v>4.2699999999999996</v>
      </c>
    </row>
    <row r="98" spans="1:13" x14ac:dyDescent="0.2">
      <c r="A98" s="3">
        <v>91</v>
      </c>
      <c r="B98" s="58">
        <v>0.22528500000000001</v>
      </c>
      <c r="C98" s="58">
        <v>0.20247799999999999</v>
      </c>
      <c r="D98" s="59">
        <v>6557.9</v>
      </c>
      <c r="E98" s="59">
        <v>1327.8</v>
      </c>
      <c r="F98" s="61">
        <v>3.34</v>
      </c>
      <c r="G98" s="3" t="s">
        <v>12</v>
      </c>
      <c r="H98" s="3">
        <v>91</v>
      </c>
      <c r="I98" s="58">
        <v>0.181865</v>
      </c>
      <c r="J98" s="58">
        <v>0.16670599999999999</v>
      </c>
      <c r="K98" s="59">
        <v>16683.900000000001</v>
      </c>
      <c r="L98" s="59">
        <v>2781.3</v>
      </c>
      <c r="M98" s="61">
        <v>3.98</v>
      </c>
    </row>
    <row r="99" spans="1:13" x14ac:dyDescent="0.2">
      <c r="A99" s="3">
        <v>92</v>
      </c>
      <c r="B99" s="58">
        <v>0.27989700000000001</v>
      </c>
      <c r="C99" s="58">
        <v>0.245534</v>
      </c>
      <c r="D99" s="59">
        <v>5230.1000000000004</v>
      </c>
      <c r="E99" s="59">
        <v>1284.2</v>
      </c>
      <c r="F99" s="61">
        <v>3.07</v>
      </c>
      <c r="G99" s="3" t="s">
        <v>12</v>
      </c>
      <c r="H99" s="3">
        <v>92</v>
      </c>
      <c r="I99" s="58">
        <v>0.208843</v>
      </c>
      <c r="J99" s="58">
        <v>0.18909699999999999</v>
      </c>
      <c r="K99" s="59">
        <v>13902.6</v>
      </c>
      <c r="L99" s="59">
        <v>2628.9</v>
      </c>
      <c r="M99" s="61">
        <v>3.68</v>
      </c>
    </row>
    <row r="100" spans="1:13" x14ac:dyDescent="0.2">
      <c r="A100" s="3">
        <v>93</v>
      </c>
      <c r="B100" s="58">
        <v>0.276536</v>
      </c>
      <c r="C100" s="58">
        <v>0.24294499999999999</v>
      </c>
      <c r="D100" s="59">
        <v>3945.9</v>
      </c>
      <c r="E100" s="59">
        <v>958.6</v>
      </c>
      <c r="F100" s="61">
        <v>2.9</v>
      </c>
      <c r="G100" s="3" t="s">
        <v>12</v>
      </c>
      <c r="H100" s="3">
        <v>93</v>
      </c>
      <c r="I100" s="58">
        <v>0.229158</v>
      </c>
      <c r="J100" s="58">
        <v>0.2056</v>
      </c>
      <c r="K100" s="59">
        <v>11273.7</v>
      </c>
      <c r="L100" s="59">
        <v>2317.9</v>
      </c>
      <c r="M100" s="61">
        <v>3.42</v>
      </c>
    </row>
    <row r="101" spans="1:13" x14ac:dyDescent="0.2">
      <c r="A101" s="3">
        <v>94</v>
      </c>
      <c r="B101" s="58">
        <v>0.293296</v>
      </c>
      <c r="C101" s="58">
        <v>0.25578600000000001</v>
      </c>
      <c r="D101" s="59">
        <v>2987.3</v>
      </c>
      <c r="E101" s="59">
        <v>764.1</v>
      </c>
      <c r="F101" s="61">
        <v>2.67</v>
      </c>
      <c r="G101" s="3" t="s">
        <v>12</v>
      </c>
      <c r="H101" s="3">
        <v>94</v>
      </c>
      <c r="I101" s="58">
        <v>0.26480300000000001</v>
      </c>
      <c r="J101" s="58">
        <v>0.23384199999999999</v>
      </c>
      <c r="K101" s="59">
        <v>8955.7999999999993</v>
      </c>
      <c r="L101" s="59">
        <v>2094.1999999999998</v>
      </c>
      <c r="M101" s="61">
        <v>3.17</v>
      </c>
    </row>
    <row r="102" spans="1:13" x14ac:dyDescent="0.2">
      <c r="A102" s="3">
        <v>95</v>
      </c>
      <c r="B102" s="58">
        <v>0.357456</v>
      </c>
      <c r="C102" s="58">
        <v>0.30325600000000003</v>
      </c>
      <c r="D102" s="59">
        <v>2223.1999999999998</v>
      </c>
      <c r="E102" s="59">
        <v>674.2</v>
      </c>
      <c r="F102" s="61">
        <v>2.42</v>
      </c>
      <c r="G102" s="3" t="s">
        <v>12</v>
      </c>
      <c r="H102" s="3">
        <v>95</v>
      </c>
      <c r="I102" s="58">
        <v>0.262295</v>
      </c>
      <c r="J102" s="58">
        <v>0.23188400000000001</v>
      </c>
      <c r="K102" s="59">
        <v>6861.6</v>
      </c>
      <c r="L102" s="59">
        <v>1591.1</v>
      </c>
      <c r="M102" s="61">
        <v>2.99</v>
      </c>
    </row>
    <row r="103" spans="1:13" x14ac:dyDescent="0.2">
      <c r="A103" s="3">
        <v>96</v>
      </c>
      <c r="B103" s="58">
        <v>0.42176900000000001</v>
      </c>
      <c r="C103" s="58">
        <v>0.34831499999999999</v>
      </c>
      <c r="D103" s="59">
        <v>1549</v>
      </c>
      <c r="E103" s="59">
        <v>539.5</v>
      </c>
      <c r="F103" s="61">
        <v>2.25</v>
      </c>
      <c r="G103" s="3" t="s">
        <v>12</v>
      </c>
      <c r="H103" s="3">
        <v>96</v>
      </c>
      <c r="I103" s="58">
        <v>0.31842599999999999</v>
      </c>
      <c r="J103" s="58">
        <v>0.27469100000000002</v>
      </c>
      <c r="K103" s="59">
        <v>5270.5</v>
      </c>
      <c r="L103" s="59">
        <v>1447.8</v>
      </c>
      <c r="M103" s="61">
        <v>2.74</v>
      </c>
    </row>
    <row r="104" spans="1:13" x14ac:dyDescent="0.2">
      <c r="A104" s="3">
        <v>97</v>
      </c>
      <c r="B104" s="58">
        <v>0.39881</v>
      </c>
      <c r="C104" s="58">
        <v>0.33250600000000002</v>
      </c>
      <c r="D104" s="59">
        <v>1009.5</v>
      </c>
      <c r="E104" s="59">
        <v>335.6</v>
      </c>
      <c r="F104" s="61">
        <v>2.19</v>
      </c>
      <c r="G104" s="3" t="s">
        <v>12</v>
      </c>
      <c r="H104" s="3">
        <v>97</v>
      </c>
      <c r="I104" s="58">
        <v>0.330341</v>
      </c>
      <c r="J104" s="58">
        <v>0.28351300000000001</v>
      </c>
      <c r="K104" s="59">
        <v>3822.7</v>
      </c>
      <c r="L104" s="59">
        <v>1083.8</v>
      </c>
      <c r="M104" s="61">
        <v>2.58</v>
      </c>
    </row>
    <row r="105" spans="1:13" x14ac:dyDescent="0.2">
      <c r="A105" s="3">
        <v>98</v>
      </c>
      <c r="B105" s="58">
        <v>0.38532100000000002</v>
      </c>
      <c r="C105" s="58">
        <v>0.323077</v>
      </c>
      <c r="D105" s="59">
        <v>673.8</v>
      </c>
      <c r="E105" s="59">
        <v>217.7</v>
      </c>
      <c r="F105" s="61">
        <v>2.0299999999999998</v>
      </c>
      <c r="G105" s="3" t="s">
        <v>12</v>
      </c>
      <c r="H105" s="3">
        <v>98</v>
      </c>
      <c r="I105" s="58">
        <v>0.37206099999999998</v>
      </c>
      <c r="J105" s="58">
        <v>0.31370300000000001</v>
      </c>
      <c r="K105" s="59">
        <v>2738.9</v>
      </c>
      <c r="L105" s="59">
        <v>859.2</v>
      </c>
      <c r="M105" s="61">
        <v>2.41</v>
      </c>
    </row>
    <row r="106" spans="1:13" x14ac:dyDescent="0.2">
      <c r="A106" s="3">
        <v>99</v>
      </c>
      <c r="B106" s="58">
        <v>0.49206299999999997</v>
      </c>
      <c r="C106" s="58">
        <v>0.39490399999999998</v>
      </c>
      <c r="D106" s="59">
        <v>456.1</v>
      </c>
      <c r="E106" s="59">
        <v>180.1</v>
      </c>
      <c r="F106" s="61">
        <v>1.76</v>
      </c>
      <c r="G106" s="3" t="s">
        <v>12</v>
      </c>
      <c r="H106" s="3">
        <v>99</v>
      </c>
      <c r="I106" s="58">
        <v>0.37526700000000002</v>
      </c>
      <c r="J106" s="58">
        <v>0.31597799999999998</v>
      </c>
      <c r="K106" s="59">
        <v>1879.7</v>
      </c>
      <c r="L106" s="59">
        <v>594</v>
      </c>
      <c r="M106" s="61">
        <v>2.2799999999999998</v>
      </c>
    </row>
    <row r="107" spans="1:13" x14ac:dyDescent="0.2">
      <c r="A107" s="3">
        <v>100</v>
      </c>
      <c r="B107" s="3">
        <v>0.64516099999999998</v>
      </c>
      <c r="C107" s="3">
        <v>0.48780499999999999</v>
      </c>
      <c r="D107" s="3">
        <v>276</v>
      </c>
      <c r="E107" s="3">
        <v>134.6</v>
      </c>
      <c r="F107" s="3">
        <v>1.58</v>
      </c>
      <c r="G107" s="3" t="s">
        <v>12</v>
      </c>
      <c r="H107" s="3">
        <v>100</v>
      </c>
      <c r="I107" s="3">
        <v>0.42902200000000001</v>
      </c>
      <c r="J107" s="3">
        <v>0.35324699999999998</v>
      </c>
      <c r="K107" s="3">
        <v>1285.8</v>
      </c>
      <c r="L107" s="3">
        <v>454.2</v>
      </c>
      <c r="M107" s="3">
        <v>2.1</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6.6909999999999999E-3</v>
      </c>
      <c r="C7" s="58">
        <v>6.6689999999999996E-3</v>
      </c>
      <c r="D7" s="59">
        <v>100000</v>
      </c>
      <c r="E7" s="59">
        <v>666.9</v>
      </c>
      <c r="F7" s="61">
        <v>73.42</v>
      </c>
      <c r="G7" s="3" t="s">
        <v>12</v>
      </c>
      <c r="H7" s="3">
        <v>0</v>
      </c>
      <c r="I7" s="58">
        <v>4.9940000000000002E-3</v>
      </c>
      <c r="J7" s="58">
        <v>4.9810000000000002E-3</v>
      </c>
      <c r="K7" s="59">
        <v>100000</v>
      </c>
      <c r="L7" s="59">
        <v>498.1</v>
      </c>
      <c r="M7" s="61">
        <v>78.930000000000007</v>
      </c>
    </row>
    <row r="8" spans="1:13" x14ac:dyDescent="0.2">
      <c r="A8" s="3">
        <v>1</v>
      </c>
      <c r="B8" s="58">
        <v>4.9799999999999996E-4</v>
      </c>
      <c r="C8" s="58">
        <v>4.9799999999999996E-4</v>
      </c>
      <c r="D8" s="59">
        <v>99333.1</v>
      </c>
      <c r="E8" s="59">
        <v>49.4</v>
      </c>
      <c r="F8" s="61">
        <v>72.91</v>
      </c>
      <c r="G8" s="3" t="s">
        <v>12</v>
      </c>
      <c r="H8" s="3">
        <v>1</v>
      </c>
      <c r="I8" s="58">
        <v>4.4499999999999997E-4</v>
      </c>
      <c r="J8" s="58">
        <v>4.4499999999999997E-4</v>
      </c>
      <c r="K8" s="59">
        <v>99501.9</v>
      </c>
      <c r="L8" s="59">
        <v>44.3</v>
      </c>
      <c r="M8" s="61">
        <v>78.33</v>
      </c>
    </row>
    <row r="9" spans="1:13" x14ac:dyDescent="0.2">
      <c r="A9" s="3">
        <v>2</v>
      </c>
      <c r="B9" s="58">
        <v>3.6400000000000001E-4</v>
      </c>
      <c r="C9" s="58">
        <v>3.6400000000000001E-4</v>
      </c>
      <c r="D9" s="59">
        <v>99283.7</v>
      </c>
      <c r="E9" s="59">
        <v>36.1</v>
      </c>
      <c r="F9" s="61">
        <v>71.94</v>
      </c>
      <c r="G9" s="3" t="s">
        <v>12</v>
      </c>
      <c r="H9" s="3">
        <v>2</v>
      </c>
      <c r="I9" s="58">
        <v>2.3499999999999999E-4</v>
      </c>
      <c r="J9" s="58">
        <v>2.3499999999999999E-4</v>
      </c>
      <c r="K9" s="59">
        <v>99457.600000000006</v>
      </c>
      <c r="L9" s="59">
        <v>23.3</v>
      </c>
      <c r="M9" s="61">
        <v>77.36</v>
      </c>
    </row>
    <row r="10" spans="1:13" x14ac:dyDescent="0.2">
      <c r="A10" s="3">
        <v>3</v>
      </c>
      <c r="B10" s="58">
        <v>3.2499999999999999E-4</v>
      </c>
      <c r="C10" s="58">
        <v>3.2499999999999999E-4</v>
      </c>
      <c r="D10" s="59">
        <v>99247.6</v>
      </c>
      <c r="E10" s="59">
        <v>32.299999999999997</v>
      </c>
      <c r="F10" s="61">
        <v>70.97</v>
      </c>
      <c r="G10" s="3" t="s">
        <v>12</v>
      </c>
      <c r="H10" s="3">
        <v>3</v>
      </c>
      <c r="I10" s="58">
        <v>2.14E-4</v>
      </c>
      <c r="J10" s="58">
        <v>2.14E-4</v>
      </c>
      <c r="K10" s="59">
        <v>99434.3</v>
      </c>
      <c r="L10" s="59">
        <v>21.3</v>
      </c>
      <c r="M10" s="61">
        <v>76.38</v>
      </c>
    </row>
    <row r="11" spans="1:13" x14ac:dyDescent="0.2">
      <c r="A11" s="3">
        <v>4</v>
      </c>
      <c r="B11" s="58">
        <v>1.7000000000000001E-4</v>
      </c>
      <c r="C11" s="58">
        <v>1.7000000000000001E-4</v>
      </c>
      <c r="D11" s="59">
        <v>99215.3</v>
      </c>
      <c r="E11" s="59">
        <v>16.899999999999999</v>
      </c>
      <c r="F11" s="61">
        <v>69.989999999999995</v>
      </c>
      <c r="G11" s="3" t="s">
        <v>12</v>
      </c>
      <c r="H11" s="3">
        <v>4</v>
      </c>
      <c r="I11" s="58">
        <v>1.07E-4</v>
      </c>
      <c r="J11" s="58">
        <v>1.07E-4</v>
      </c>
      <c r="K11" s="59">
        <v>99412.9</v>
      </c>
      <c r="L11" s="59">
        <v>10.7</v>
      </c>
      <c r="M11" s="61">
        <v>75.400000000000006</v>
      </c>
    </row>
    <row r="12" spans="1:13" x14ac:dyDescent="0.2">
      <c r="A12" s="3">
        <v>5</v>
      </c>
      <c r="B12" s="58">
        <v>2.8699999999999998E-4</v>
      </c>
      <c r="C12" s="58">
        <v>2.8699999999999998E-4</v>
      </c>
      <c r="D12" s="59">
        <v>99198.399999999994</v>
      </c>
      <c r="E12" s="59">
        <v>28.4</v>
      </c>
      <c r="F12" s="61">
        <v>69</v>
      </c>
      <c r="G12" s="3" t="s">
        <v>12</v>
      </c>
      <c r="H12" s="3">
        <v>5</v>
      </c>
      <c r="I12" s="58">
        <v>2.14E-4</v>
      </c>
      <c r="J12" s="58">
        <v>2.14E-4</v>
      </c>
      <c r="K12" s="59">
        <v>99402.3</v>
      </c>
      <c r="L12" s="59">
        <v>21.3</v>
      </c>
      <c r="M12" s="61">
        <v>74.41</v>
      </c>
    </row>
    <row r="13" spans="1:13" x14ac:dyDescent="0.2">
      <c r="A13" s="3">
        <v>6</v>
      </c>
      <c r="B13" s="58">
        <v>2.1800000000000001E-4</v>
      </c>
      <c r="C13" s="58">
        <v>2.1800000000000001E-4</v>
      </c>
      <c r="D13" s="59">
        <v>99170</v>
      </c>
      <c r="E13" s="59">
        <v>21.6</v>
      </c>
      <c r="F13" s="61">
        <v>68.02</v>
      </c>
      <c r="G13" s="3" t="s">
        <v>12</v>
      </c>
      <c r="H13" s="3">
        <v>6</v>
      </c>
      <c r="I13" s="58">
        <v>8.7999999999999998E-5</v>
      </c>
      <c r="J13" s="58">
        <v>8.7999999999999998E-5</v>
      </c>
      <c r="K13" s="59">
        <v>99381</v>
      </c>
      <c r="L13" s="59">
        <v>8.8000000000000007</v>
      </c>
      <c r="M13" s="61">
        <v>73.42</v>
      </c>
    </row>
    <row r="14" spans="1:13" x14ac:dyDescent="0.2">
      <c r="A14" s="3">
        <v>7</v>
      </c>
      <c r="B14" s="58">
        <v>1.5100000000000001E-4</v>
      </c>
      <c r="C14" s="58">
        <v>1.5100000000000001E-4</v>
      </c>
      <c r="D14" s="59">
        <v>99148.4</v>
      </c>
      <c r="E14" s="59">
        <v>14.9</v>
      </c>
      <c r="F14" s="61">
        <v>67.040000000000006</v>
      </c>
      <c r="G14" s="3" t="s">
        <v>12</v>
      </c>
      <c r="H14" s="3">
        <v>7</v>
      </c>
      <c r="I14" s="58">
        <v>7.1000000000000005E-5</v>
      </c>
      <c r="J14" s="58">
        <v>7.1000000000000005E-5</v>
      </c>
      <c r="K14" s="59">
        <v>99372.2</v>
      </c>
      <c r="L14" s="59">
        <v>7</v>
      </c>
      <c r="M14" s="61">
        <v>72.430000000000007</v>
      </c>
    </row>
    <row r="15" spans="1:13" x14ac:dyDescent="0.2">
      <c r="A15" s="3">
        <v>8</v>
      </c>
      <c r="B15" s="58">
        <v>1.5200000000000001E-4</v>
      </c>
      <c r="C15" s="58">
        <v>1.5200000000000001E-4</v>
      </c>
      <c r="D15" s="59">
        <v>99133.4</v>
      </c>
      <c r="E15" s="59">
        <v>15.1</v>
      </c>
      <c r="F15" s="61">
        <v>66.05</v>
      </c>
      <c r="G15" s="3" t="s">
        <v>12</v>
      </c>
      <c r="H15" s="3">
        <v>8</v>
      </c>
      <c r="I15" s="58">
        <v>1.7799999999999999E-4</v>
      </c>
      <c r="J15" s="58">
        <v>1.7799999999999999E-4</v>
      </c>
      <c r="K15" s="59">
        <v>99365.2</v>
      </c>
      <c r="L15" s="59">
        <v>17.600000000000001</v>
      </c>
      <c r="M15" s="61">
        <v>71.430000000000007</v>
      </c>
    </row>
    <row r="16" spans="1:13" x14ac:dyDescent="0.2">
      <c r="A16" s="3">
        <v>9</v>
      </c>
      <c r="B16" s="58">
        <v>1.03E-4</v>
      </c>
      <c r="C16" s="58">
        <v>1.03E-4</v>
      </c>
      <c r="D16" s="59">
        <v>99118.3</v>
      </c>
      <c r="E16" s="59">
        <v>10.199999999999999</v>
      </c>
      <c r="F16" s="61">
        <v>65.06</v>
      </c>
      <c r="G16" s="3" t="s">
        <v>12</v>
      </c>
      <c r="H16" s="3">
        <v>9</v>
      </c>
      <c r="I16" s="58">
        <v>7.2000000000000002E-5</v>
      </c>
      <c r="J16" s="58">
        <v>7.2000000000000002E-5</v>
      </c>
      <c r="K16" s="59">
        <v>99347.5</v>
      </c>
      <c r="L16" s="59">
        <v>7.2</v>
      </c>
      <c r="M16" s="61">
        <v>70.45</v>
      </c>
    </row>
    <row r="17" spans="1:13" x14ac:dyDescent="0.2">
      <c r="A17" s="3">
        <v>10</v>
      </c>
      <c r="B17" s="58">
        <v>1.93E-4</v>
      </c>
      <c r="C17" s="58">
        <v>1.93E-4</v>
      </c>
      <c r="D17" s="59">
        <v>99108.1</v>
      </c>
      <c r="E17" s="59">
        <v>19.100000000000001</v>
      </c>
      <c r="F17" s="61">
        <v>64.069999999999993</v>
      </c>
      <c r="G17" s="3" t="s">
        <v>12</v>
      </c>
      <c r="H17" s="3">
        <v>10</v>
      </c>
      <c r="I17" s="58">
        <v>5.5000000000000002E-5</v>
      </c>
      <c r="J17" s="58">
        <v>5.5000000000000002E-5</v>
      </c>
      <c r="K17" s="59">
        <v>99340.3</v>
      </c>
      <c r="L17" s="59">
        <v>5.4</v>
      </c>
      <c r="M17" s="61">
        <v>69.45</v>
      </c>
    </row>
    <row r="18" spans="1:13" x14ac:dyDescent="0.2">
      <c r="A18" s="3">
        <v>11</v>
      </c>
      <c r="B18" s="58">
        <v>1.07E-4</v>
      </c>
      <c r="C18" s="58">
        <v>1.07E-4</v>
      </c>
      <c r="D18" s="59">
        <v>99089</v>
      </c>
      <c r="E18" s="59">
        <v>10.6</v>
      </c>
      <c r="F18" s="61">
        <v>63.08</v>
      </c>
      <c r="G18" s="3" t="s">
        <v>12</v>
      </c>
      <c r="H18" s="3">
        <v>11</v>
      </c>
      <c r="I18" s="58">
        <v>1.11E-4</v>
      </c>
      <c r="J18" s="58">
        <v>1.11E-4</v>
      </c>
      <c r="K18" s="59">
        <v>99334.9</v>
      </c>
      <c r="L18" s="59">
        <v>11</v>
      </c>
      <c r="M18" s="61">
        <v>68.459999999999994</v>
      </c>
    </row>
    <row r="19" spans="1:13" x14ac:dyDescent="0.2">
      <c r="A19" s="3">
        <v>12</v>
      </c>
      <c r="B19" s="58">
        <v>1.95E-4</v>
      </c>
      <c r="C19" s="58">
        <v>1.95E-4</v>
      </c>
      <c r="D19" s="59">
        <v>99078.399999999994</v>
      </c>
      <c r="E19" s="59">
        <v>19.3</v>
      </c>
      <c r="F19" s="61">
        <v>62.08</v>
      </c>
      <c r="G19" s="3" t="s">
        <v>12</v>
      </c>
      <c r="H19" s="3">
        <v>12</v>
      </c>
      <c r="I19" s="58">
        <v>9.1000000000000003E-5</v>
      </c>
      <c r="J19" s="58">
        <v>9.1000000000000003E-5</v>
      </c>
      <c r="K19" s="59">
        <v>99323.9</v>
      </c>
      <c r="L19" s="59">
        <v>9.1</v>
      </c>
      <c r="M19" s="61">
        <v>67.459999999999994</v>
      </c>
    </row>
    <row r="20" spans="1:13" x14ac:dyDescent="0.2">
      <c r="A20" s="3">
        <v>13</v>
      </c>
      <c r="B20" s="58">
        <v>3.48E-4</v>
      </c>
      <c r="C20" s="58">
        <v>3.48E-4</v>
      </c>
      <c r="D20" s="59">
        <v>99059.1</v>
      </c>
      <c r="E20" s="59">
        <v>34.5</v>
      </c>
      <c r="F20" s="61">
        <v>61.1</v>
      </c>
      <c r="G20" s="3" t="s">
        <v>12</v>
      </c>
      <c r="H20" s="3">
        <v>13</v>
      </c>
      <c r="I20" s="58">
        <v>7.2999999999999999E-5</v>
      </c>
      <c r="J20" s="58">
        <v>7.2999999999999999E-5</v>
      </c>
      <c r="K20" s="59">
        <v>99314.9</v>
      </c>
      <c r="L20" s="59">
        <v>7.2</v>
      </c>
      <c r="M20" s="61">
        <v>66.47</v>
      </c>
    </row>
    <row r="21" spans="1:13" x14ac:dyDescent="0.2">
      <c r="A21" s="3">
        <v>14</v>
      </c>
      <c r="B21" s="58">
        <v>2.7799999999999998E-4</v>
      </c>
      <c r="C21" s="58">
        <v>2.7799999999999998E-4</v>
      </c>
      <c r="D21" s="59">
        <v>99024.6</v>
      </c>
      <c r="E21" s="59">
        <v>27.5</v>
      </c>
      <c r="F21" s="61">
        <v>60.12</v>
      </c>
      <c r="G21" s="3" t="s">
        <v>12</v>
      </c>
      <c r="H21" s="3">
        <v>14</v>
      </c>
      <c r="I21" s="58">
        <v>9.2E-5</v>
      </c>
      <c r="J21" s="58">
        <v>9.2E-5</v>
      </c>
      <c r="K21" s="59">
        <v>99307.7</v>
      </c>
      <c r="L21" s="59">
        <v>9.1</v>
      </c>
      <c r="M21" s="61">
        <v>65.47</v>
      </c>
    </row>
    <row r="22" spans="1:13" x14ac:dyDescent="0.2">
      <c r="A22" s="3">
        <v>15</v>
      </c>
      <c r="B22" s="58">
        <v>3.6200000000000002E-4</v>
      </c>
      <c r="C22" s="58">
        <v>3.6200000000000002E-4</v>
      </c>
      <c r="D22" s="59">
        <v>98997.1</v>
      </c>
      <c r="E22" s="59">
        <v>35.799999999999997</v>
      </c>
      <c r="F22" s="61">
        <v>59.13</v>
      </c>
      <c r="G22" s="3" t="s">
        <v>12</v>
      </c>
      <c r="H22" s="3">
        <v>15</v>
      </c>
      <c r="I22" s="58">
        <v>2.6800000000000001E-4</v>
      </c>
      <c r="J22" s="58">
        <v>2.6800000000000001E-4</v>
      </c>
      <c r="K22" s="59">
        <v>99298.6</v>
      </c>
      <c r="L22" s="59">
        <v>26.6</v>
      </c>
      <c r="M22" s="61">
        <v>64.48</v>
      </c>
    </row>
    <row r="23" spans="1:13" x14ac:dyDescent="0.2">
      <c r="A23" s="3">
        <v>16</v>
      </c>
      <c r="B23" s="58">
        <v>5.3600000000000002E-4</v>
      </c>
      <c r="C23" s="58">
        <v>5.3499999999999999E-4</v>
      </c>
      <c r="D23" s="59">
        <v>98961.2</v>
      </c>
      <c r="E23" s="59">
        <v>53</v>
      </c>
      <c r="F23" s="61">
        <v>58.16</v>
      </c>
      <c r="G23" s="3" t="s">
        <v>12</v>
      </c>
      <c r="H23" s="3">
        <v>16</v>
      </c>
      <c r="I23" s="58">
        <v>2.42E-4</v>
      </c>
      <c r="J23" s="58">
        <v>2.42E-4</v>
      </c>
      <c r="K23" s="59">
        <v>99272</v>
      </c>
      <c r="L23" s="59">
        <v>24.1</v>
      </c>
      <c r="M23" s="61">
        <v>63.5</v>
      </c>
    </row>
    <row r="24" spans="1:13" x14ac:dyDescent="0.2">
      <c r="A24" s="3">
        <v>17</v>
      </c>
      <c r="B24" s="58">
        <v>9.5100000000000002E-4</v>
      </c>
      <c r="C24" s="58">
        <v>9.5E-4</v>
      </c>
      <c r="D24" s="59">
        <v>98908.2</v>
      </c>
      <c r="E24" s="59">
        <v>94</v>
      </c>
      <c r="F24" s="61">
        <v>57.19</v>
      </c>
      <c r="G24" s="3" t="s">
        <v>12</v>
      </c>
      <c r="H24" s="3">
        <v>17</v>
      </c>
      <c r="I24" s="58">
        <v>2.8800000000000001E-4</v>
      </c>
      <c r="J24" s="58">
        <v>2.8800000000000001E-4</v>
      </c>
      <c r="K24" s="59">
        <v>99247.9</v>
      </c>
      <c r="L24" s="59">
        <v>28.6</v>
      </c>
      <c r="M24" s="61">
        <v>62.51</v>
      </c>
    </row>
    <row r="25" spans="1:13" x14ac:dyDescent="0.2">
      <c r="A25" s="3">
        <v>18</v>
      </c>
      <c r="B25" s="58">
        <v>9.4700000000000003E-4</v>
      </c>
      <c r="C25" s="58">
        <v>9.4600000000000001E-4</v>
      </c>
      <c r="D25" s="59">
        <v>98814.3</v>
      </c>
      <c r="E25" s="59">
        <v>93.5</v>
      </c>
      <c r="F25" s="61">
        <v>56.24</v>
      </c>
      <c r="G25" s="3" t="s">
        <v>12</v>
      </c>
      <c r="H25" s="3">
        <v>18</v>
      </c>
      <c r="I25" s="58">
        <v>3.4600000000000001E-4</v>
      </c>
      <c r="J25" s="58">
        <v>3.4600000000000001E-4</v>
      </c>
      <c r="K25" s="59">
        <v>99219.4</v>
      </c>
      <c r="L25" s="59">
        <v>34.4</v>
      </c>
      <c r="M25" s="61">
        <v>61.53</v>
      </c>
    </row>
    <row r="26" spans="1:13" x14ac:dyDescent="0.2">
      <c r="A26" s="3">
        <v>19</v>
      </c>
      <c r="B26" s="58">
        <v>1.0939999999999999E-3</v>
      </c>
      <c r="C26" s="58">
        <v>1.093E-3</v>
      </c>
      <c r="D26" s="59">
        <v>98720.7</v>
      </c>
      <c r="E26" s="59">
        <v>107.9</v>
      </c>
      <c r="F26" s="61">
        <v>55.29</v>
      </c>
      <c r="G26" s="3" t="s">
        <v>12</v>
      </c>
      <c r="H26" s="3">
        <v>19</v>
      </c>
      <c r="I26" s="58">
        <v>3.5300000000000002E-4</v>
      </c>
      <c r="J26" s="58">
        <v>3.5300000000000002E-4</v>
      </c>
      <c r="K26" s="59">
        <v>99185</v>
      </c>
      <c r="L26" s="59">
        <v>35</v>
      </c>
      <c r="M26" s="61">
        <v>60.55</v>
      </c>
    </row>
    <row r="27" spans="1:13" x14ac:dyDescent="0.2">
      <c r="A27" s="3">
        <v>20</v>
      </c>
      <c r="B27" s="58">
        <v>1.1299999999999999E-3</v>
      </c>
      <c r="C27" s="58">
        <v>1.129E-3</v>
      </c>
      <c r="D27" s="59">
        <v>98612.800000000003</v>
      </c>
      <c r="E27" s="59">
        <v>111.3</v>
      </c>
      <c r="F27" s="61">
        <v>54.35</v>
      </c>
      <c r="G27" s="3" t="s">
        <v>12</v>
      </c>
      <c r="H27" s="3">
        <v>20</v>
      </c>
      <c r="I27" s="58">
        <v>4.4799999999999999E-4</v>
      </c>
      <c r="J27" s="58">
        <v>4.4799999999999999E-4</v>
      </c>
      <c r="K27" s="59">
        <v>99150</v>
      </c>
      <c r="L27" s="59">
        <v>44.4</v>
      </c>
      <c r="M27" s="61">
        <v>59.57</v>
      </c>
    </row>
    <row r="28" spans="1:13" x14ac:dyDescent="0.2">
      <c r="A28" s="3">
        <v>21</v>
      </c>
      <c r="B28" s="58">
        <v>8.6300000000000005E-4</v>
      </c>
      <c r="C28" s="58">
        <v>8.6200000000000003E-4</v>
      </c>
      <c r="D28" s="59">
        <v>98501.5</v>
      </c>
      <c r="E28" s="59">
        <v>84.9</v>
      </c>
      <c r="F28" s="61">
        <v>53.41</v>
      </c>
      <c r="G28" s="3" t="s">
        <v>12</v>
      </c>
      <c r="H28" s="3">
        <v>21</v>
      </c>
      <c r="I28" s="58">
        <v>4.8500000000000003E-4</v>
      </c>
      <c r="J28" s="58">
        <v>4.84E-4</v>
      </c>
      <c r="K28" s="59">
        <v>99105.600000000006</v>
      </c>
      <c r="L28" s="59">
        <v>48</v>
      </c>
      <c r="M28" s="61">
        <v>58.6</v>
      </c>
    </row>
    <row r="29" spans="1:13" x14ac:dyDescent="0.2">
      <c r="A29" s="3">
        <v>22</v>
      </c>
      <c r="B29" s="58">
        <v>1.0399999999999999E-3</v>
      </c>
      <c r="C29" s="58">
        <v>1.039E-3</v>
      </c>
      <c r="D29" s="59">
        <v>98416.5</v>
      </c>
      <c r="E29" s="59">
        <v>102.3</v>
      </c>
      <c r="F29" s="61">
        <v>52.46</v>
      </c>
      <c r="G29" s="3" t="s">
        <v>12</v>
      </c>
      <c r="H29" s="3">
        <v>22</v>
      </c>
      <c r="I29" s="58">
        <v>2.43E-4</v>
      </c>
      <c r="J29" s="58">
        <v>2.43E-4</v>
      </c>
      <c r="K29" s="59">
        <v>99057.600000000006</v>
      </c>
      <c r="L29" s="59">
        <v>24.1</v>
      </c>
      <c r="M29" s="61">
        <v>57.63</v>
      </c>
    </row>
    <row r="30" spans="1:13" x14ac:dyDescent="0.2">
      <c r="A30" s="3">
        <v>23</v>
      </c>
      <c r="B30" s="58">
        <v>8.8500000000000004E-4</v>
      </c>
      <c r="C30" s="58">
        <v>8.8500000000000004E-4</v>
      </c>
      <c r="D30" s="59">
        <v>98314.3</v>
      </c>
      <c r="E30" s="59">
        <v>87</v>
      </c>
      <c r="F30" s="61">
        <v>51.51</v>
      </c>
      <c r="G30" s="3" t="s">
        <v>12</v>
      </c>
      <c r="H30" s="3">
        <v>23</v>
      </c>
      <c r="I30" s="58">
        <v>2.7599999999999999E-4</v>
      </c>
      <c r="J30" s="58">
        <v>2.7599999999999999E-4</v>
      </c>
      <c r="K30" s="59">
        <v>99033.600000000006</v>
      </c>
      <c r="L30" s="59">
        <v>27.3</v>
      </c>
      <c r="M30" s="61">
        <v>56.64</v>
      </c>
    </row>
    <row r="31" spans="1:13" x14ac:dyDescent="0.2">
      <c r="A31" s="3">
        <v>24</v>
      </c>
      <c r="B31" s="58">
        <v>9.9599999999999992E-4</v>
      </c>
      <c r="C31" s="58">
        <v>9.9599999999999992E-4</v>
      </c>
      <c r="D31" s="59">
        <v>98227.3</v>
      </c>
      <c r="E31" s="59">
        <v>97.8</v>
      </c>
      <c r="F31" s="61">
        <v>50.56</v>
      </c>
      <c r="G31" s="3" t="s">
        <v>12</v>
      </c>
      <c r="H31" s="3">
        <v>24</v>
      </c>
      <c r="I31" s="58">
        <v>2.2100000000000001E-4</v>
      </c>
      <c r="J31" s="58">
        <v>2.2100000000000001E-4</v>
      </c>
      <c r="K31" s="59">
        <v>99006.3</v>
      </c>
      <c r="L31" s="59">
        <v>21.8</v>
      </c>
      <c r="M31" s="61">
        <v>55.66</v>
      </c>
    </row>
    <row r="32" spans="1:13" x14ac:dyDescent="0.2">
      <c r="A32" s="3">
        <v>25</v>
      </c>
      <c r="B32" s="58">
        <v>1.204E-3</v>
      </c>
      <c r="C32" s="58">
        <v>1.2030000000000001E-3</v>
      </c>
      <c r="D32" s="59">
        <v>98129.5</v>
      </c>
      <c r="E32" s="59">
        <v>118.1</v>
      </c>
      <c r="F32" s="61">
        <v>49.61</v>
      </c>
      <c r="G32" s="3" t="s">
        <v>12</v>
      </c>
      <c r="H32" s="3">
        <v>25</v>
      </c>
      <c r="I32" s="58">
        <v>2.8800000000000001E-4</v>
      </c>
      <c r="J32" s="58">
        <v>2.8699999999999998E-4</v>
      </c>
      <c r="K32" s="59">
        <v>98984.4</v>
      </c>
      <c r="L32" s="59">
        <v>28.5</v>
      </c>
      <c r="M32" s="61">
        <v>54.67</v>
      </c>
    </row>
    <row r="33" spans="1:13" x14ac:dyDescent="0.2">
      <c r="A33" s="3">
        <v>26</v>
      </c>
      <c r="B33" s="58">
        <v>9.3199999999999999E-4</v>
      </c>
      <c r="C33" s="58">
        <v>9.3099999999999997E-4</v>
      </c>
      <c r="D33" s="59">
        <v>98011.4</v>
      </c>
      <c r="E33" s="59">
        <v>91.3</v>
      </c>
      <c r="F33" s="61">
        <v>48.67</v>
      </c>
      <c r="G33" s="3" t="s">
        <v>12</v>
      </c>
      <c r="H33" s="3">
        <v>26</v>
      </c>
      <c r="I33" s="58">
        <v>4.3100000000000001E-4</v>
      </c>
      <c r="J33" s="58">
        <v>4.3100000000000001E-4</v>
      </c>
      <c r="K33" s="59">
        <v>98956</v>
      </c>
      <c r="L33" s="59">
        <v>42.7</v>
      </c>
      <c r="M33" s="61">
        <v>53.68</v>
      </c>
    </row>
    <row r="34" spans="1:13" x14ac:dyDescent="0.2">
      <c r="A34" s="3">
        <v>27</v>
      </c>
      <c r="B34" s="58">
        <v>1.029E-3</v>
      </c>
      <c r="C34" s="58">
        <v>1.029E-3</v>
      </c>
      <c r="D34" s="59">
        <v>97920.2</v>
      </c>
      <c r="E34" s="59">
        <v>100.7</v>
      </c>
      <c r="F34" s="61">
        <v>47.71</v>
      </c>
      <c r="G34" s="3" t="s">
        <v>12</v>
      </c>
      <c r="H34" s="3">
        <v>27</v>
      </c>
      <c r="I34" s="58">
        <v>4.08E-4</v>
      </c>
      <c r="J34" s="58">
        <v>4.08E-4</v>
      </c>
      <c r="K34" s="59">
        <v>98913.3</v>
      </c>
      <c r="L34" s="59">
        <v>40.299999999999997</v>
      </c>
      <c r="M34" s="61">
        <v>52.71</v>
      </c>
    </row>
    <row r="35" spans="1:13" x14ac:dyDescent="0.2">
      <c r="A35" s="3">
        <v>28</v>
      </c>
      <c r="B35" s="58">
        <v>9.2800000000000001E-4</v>
      </c>
      <c r="C35" s="58">
        <v>9.2800000000000001E-4</v>
      </c>
      <c r="D35" s="59">
        <v>97819.4</v>
      </c>
      <c r="E35" s="59">
        <v>90.7</v>
      </c>
      <c r="F35" s="61">
        <v>46.76</v>
      </c>
      <c r="G35" s="3" t="s">
        <v>12</v>
      </c>
      <c r="H35" s="3">
        <v>28</v>
      </c>
      <c r="I35" s="58">
        <v>4.4700000000000002E-4</v>
      </c>
      <c r="J35" s="58">
        <v>4.4700000000000002E-4</v>
      </c>
      <c r="K35" s="59">
        <v>98873</v>
      </c>
      <c r="L35" s="59">
        <v>44.2</v>
      </c>
      <c r="M35" s="61">
        <v>51.73</v>
      </c>
    </row>
    <row r="36" spans="1:13" x14ac:dyDescent="0.2">
      <c r="A36" s="3">
        <v>29</v>
      </c>
      <c r="B36" s="58">
        <v>9.9400000000000009E-4</v>
      </c>
      <c r="C36" s="58">
        <v>9.9299999999999996E-4</v>
      </c>
      <c r="D36" s="59">
        <v>97728.7</v>
      </c>
      <c r="E36" s="59">
        <v>97.1</v>
      </c>
      <c r="F36" s="61">
        <v>45.8</v>
      </c>
      <c r="G36" s="3" t="s">
        <v>12</v>
      </c>
      <c r="H36" s="3">
        <v>29</v>
      </c>
      <c r="I36" s="58">
        <v>3.4499999999999998E-4</v>
      </c>
      <c r="J36" s="58">
        <v>3.4499999999999998E-4</v>
      </c>
      <c r="K36" s="59">
        <v>98828.800000000003</v>
      </c>
      <c r="L36" s="59">
        <v>34.1</v>
      </c>
      <c r="M36" s="61">
        <v>50.75</v>
      </c>
    </row>
    <row r="37" spans="1:13" x14ac:dyDescent="0.2">
      <c r="A37" s="3">
        <v>30</v>
      </c>
      <c r="B37" s="58">
        <v>1.186E-3</v>
      </c>
      <c r="C37" s="58">
        <v>1.1850000000000001E-3</v>
      </c>
      <c r="D37" s="59">
        <v>97631.6</v>
      </c>
      <c r="E37" s="59">
        <v>115.7</v>
      </c>
      <c r="F37" s="61">
        <v>44.85</v>
      </c>
      <c r="G37" s="3" t="s">
        <v>12</v>
      </c>
      <c r="H37" s="3">
        <v>30</v>
      </c>
      <c r="I37" s="58">
        <v>3.4200000000000002E-4</v>
      </c>
      <c r="J37" s="58">
        <v>3.4200000000000002E-4</v>
      </c>
      <c r="K37" s="59">
        <v>98794.7</v>
      </c>
      <c r="L37" s="59">
        <v>33.799999999999997</v>
      </c>
      <c r="M37" s="61">
        <v>49.77</v>
      </c>
    </row>
    <row r="38" spans="1:13" x14ac:dyDescent="0.2">
      <c r="A38" s="3">
        <v>31</v>
      </c>
      <c r="B38" s="58">
        <v>9.2100000000000005E-4</v>
      </c>
      <c r="C38" s="58">
        <v>9.2100000000000005E-4</v>
      </c>
      <c r="D38" s="59">
        <v>97515.9</v>
      </c>
      <c r="E38" s="59">
        <v>89.8</v>
      </c>
      <c r="F38" s="61">
        <v>43.9</v>
      </c>
      <c r="G38" s="3" t="s">
        <v>12</v>
      </c>
      <c r="H38" s="3">
        <v>31</v>
      </c>
      <c r="I38" s="58">
        <v>4.55E-4</v>
      </c>
      <c r="J38" s="58">
        <v>4.55E-4</v>
      </c>
      <c r="K38" s="59">
        <v>98760.9</v>
      </c>
      <c r="L38" s="59">
        <v>44.9</v>
      </c>
      <c r="M38" s="61">
        <v>48.79</v>
      </c>
    </row>
    <row r="39" spans="1:13" x14ac:dyDescent="0.2">
      <c r="A39" s="3">
        <v>32</v>
      </c>
      <c r="B39" s="58">
        <v>1.196E-3</v>
      </c>
      <c r="C39" s="58">
        <v>1.1950000000000001E-3</v>
      </c>
      <c r="D39" s="59">
        <v>97426.1</v>
      </c>
      <c r="E39" s="59">
        <v>116.4</v>
      </c>
      <c r="F39" s="61">
        <v>42.94</v>
      </c>
      <c r="G39" s="3" t="s">
        <v>12</v>
      </c>
      <c r="H39" s="3">
        <v>32</v>
      </c>
      <c r="I39" s="58">
        <v>5.7300000000000005E-4</v>
      </c>
      <c r="J39" s="58">
        <v>5.7300000000000005E-4</v>
      </c>
      <c r="K39" s="59">
        <v>98716</v>
      </c>
      <c r="L39" s="59">
        <v>56.6</v>
      </c>
      <c r="M39" s="61">
        <v>47.81</v>
      </c>
    </row>
    <row r="40" spans="1:13" x14ac:dyDescent="0.2">
      <c r="A40" s="3">
        <v>33</v>
      </c>
      <c r="B40" s="58">
        <v>1.1640000000000001E-3</v>
      </c>
      <c r="C40" s="58">
        <v>1.163E-3</v>
      </c>
      <c r="D40" s="59">
        <v>97309.7</v>
      </c>
      <c r="E40" s="59">
        <v>113.2</v>
      </c>
      <c r="F40" s="61">
        <v>41.99</v>
      </c>
      <c r="G40" s="3" t="s">
        <v>12</v>
      </c>
      <c r="H40" s="3">
        <v>33</v>
      </c>
      <c r="I40" s="58">
        <v>4.57E-4</v>
      </c>
      <c r="J40" s="58">
        <v>4.57E-4</v>
      </c>
      <c r="K40" s="59">
        <v>98659.4</v>
      </c>
      <c r="L40" s="59">
        <v>45.1</v>
      </c>
      <c r="M40" s="61">
        <v>46.83</v>
      </c>
    </row>
    <row r="41" spans="1:13" x14ac:dyDescent="0.2">
      <c r="A41" s="3">
        <v>34</v>
      </c>
      <c r="B41" s="58">
        <v>1.3860000000000001E-3</v>
      </c>
      <c r="C41" s="58">
        <v>1.3849999999999999E-3</v>
      </c>
      <c r="D41" s="59">
        <v>97196.6</v>
      </c>
      <c r="E41" s="59">
        <v>134.6</v>
      </c>
      <c r="F41" s="61">
        <v>41.04</v>
      </c>
      <c r="G41" s="3" t="s">
        <v>12</v>
      </c>
      <c r="H41" s="3">
        <v>34</v>
      </c>
      <c r="I41" s="58">
        <v>6.7900000000000002E-4</v>
      </c>
      <c r="J41" s="58">
        <v>6.7900000000000002E-4</v>
      </c>
      <c r="K41" s="59">
        <v>98614.3</v>
      </c>
      <c r="L41" s="59">
        <v>66.900000000000006</v>
      </c>
      <c r="M41" s="61">
        <v>45.86</v>
      </c>
    </row>
    <row r="42" spans="1:13" x14ac:dyDescent="0.2">
      <c r="A42" s="3">
        <v>35</v>
      </c>
      <c r="B42" s="58">
        <v>1.1969999999999999E-3</v>
      </c>
      <c r="C42" s="58">
        <v>1.196E-3</v>
      </c>
      <c r="D42" s="59">
        <v>97061.9</v>
      </c>
      <c r="E42" s="59">
        <v>116.1</v>
      </c>
      <c r="F42" s="61">
        <v>40.1</v>
      </c>
      <c r="G42" s="3" t="s">
        <v>12</v>
      </c>
      <c r="H42" s="3">
        <v>35</v>
      </c>
      <c r="I42" s="58">
        <v>5.9000000000000003E-4</v>
      </c>
      <c r="J42" s="58">
        <v>5.9000000000000003E-4</v>
      </c>
      <c r="K42" s="59">
        <v>98547.4</v>
      </c>
      <c r="L42" s="59">
        <v>58.2</v>
      </c>
      <c r="M42" s="61">
        <v>44.89</v>
      </c>
    </row>
    <row r="43" spans="1:13" x14ac:dyDescent="0.2">
      <c r="A43" s="3">
        <v>36</v>
      </c>
      <c r="B43" s="58">
        <v>1.106E-3</v>
      </c>
      <c r="C43" s="58">
        <v>1.106E-3</v>
      </c>
      <c r="D43" s="59">
        <v>96945.8</v>
      </c>
      <c r="E43" s="59">
        <v>107.2</v>
      </c>
      <c r="F43" s="61">
        <v>39.14</v>
      </c>
      <c r="G43" s="3" t="s">
        <v>12</v>
      </c>
      <c r="H43" s="3">
        <v>36</v>
      </c>
      <c r="I43" s="58">
        <v>7.0299999999999996E-4</v>
      </c>
      <c r="J43" s="58">
        <v>7.0299999999999996E-4</v>
      </c>
      <c r="K43" s="59">
        <v>98489.3</v>
      </c>
      <c r="L43" s="59">
        <v>69.2</v>
      </c>
      <c r="M43" s="61">
        <v>43.91</v>
      </c>
    </row>
    <row r="44" spans="1:13" x14ac:dyDescent="0.2">
      <c r="A44" s="3">
        <v>37</v>
      </c>
      <c r="B44" s="58">
        <v>1.5070000000000001E-3</v>
      </c>
      <c r="C44" s="58">
        <v>1.505E-3</v>
      </c>
      <c r="D44" s="59">
        <v>96838.6</v>
      </c>
      <c r="E44" s="59">
        <v>145.80000000000001</v>
      </c>
      <c r="F44" s="61">
        <v>38.19</v>
      </c>
      <c r="G44" s="3" t="s">
        <v>12</v>
      </c>
      <c r="H44" s="3">
        <v>37</v>
      </c>
      <c r="I44" s="58">
        <v>8.92E-4</v>
      </c>
      <c r="J44" s="58">
        <v>8.92E-4</v>
      </c>
      <c r="K44" s="59">
        <v>98420</v>
      </c>
      <c r="L44" s="59">
        <v>87.8</v>
      </c>
      <c r="M44" s="61">
        <v>42.94</v>
      </c>
    </row>
    <row r="45" spans="1:13" x14ac:dyDescent="0.2">
      <c r="A45" s="3">
        <v>38</v>
      </c>
      <c r="B45" s="58">
        <v>1.268E-3</v>
      </c>
      <c r="C45" s="58">
        <v>1.2669999999999999E-3</v>
      </c>
      <c r="D45" s="59">
        <v>96692.800000000003</v>
      </c>
      <c r="E45" s="59">
        <v>122.5</v>
      </c>
      <c r="F45" s="61">
        <v>37.24</v>
      </c>
      <c r="G45" s="3" t="s">
        <v>12</v>
      </c>
      <c r="H45" s="3">
        <v>38</v>
      </c>
      <c r="I45" s="58">
        <v>9.3700000000000001E-4</v>
      </c>
      <c r="J45" s="58">
        <v>9.3599999999999998E-4</v>
      </c>
      <c r="K45" s="59">
        <v>98332.3</v>
      </c>
      <c r="L45" s="59">
        <v>92.1</v>
      </c>
      <c r="M45" s="61">
        <v>41.98</v>
      </c>
    </row>
    <row r="46" spans="1:13" x14ac:dyDescent="0.2">
      <c r="A46" s="3">
        <v>39</v>
      </c>
      <c r="B46" s="58">
        <v>1.7830000000000001E-3</v>
      </c>
      <c r="C46" s="58">
        <v>1.7819999999999999E-3</v>
      </c>
      <c r="D46" s="59">
        <v>96570.3</v>
      </c>
      <c r="E46" s="59">
        <v>172.1</v>
      </c>
      <c r="F46" s="61">
        <v>36.29</v>
      </c>
      <c r="G46" s="3" t="s">
        <v>12</v>
      </c>
      <c r="H46" s="3">
        <v>39</v>
      </c>
      <c r="I46" s="58">
        <v>1.304E-3</v>
      </c>
      <c r="J46" s="58">
        <v>1.3029999999999999E-3</v>
      </c>
      <c r="K46" s="59">
        <v>98240.2</v>
      </c>
      <c r="L46" s="59">
        <v>128.1</v>
      </c>
      <c r="M46" s="61">
        <v>41.02</v>
      </c>
    </row>
    <row r="47" spans="1:13" x14ac:dyDescent="0.2">
      <c r="A47" s="3">
        <v>40</v>
      </c>
      <c r="B47" s="58">
        <v>1.601E-3</v>
      </c>
      <c r="C47" s="58">
        <v>1.6000000000000001E-3</v>
      </c>
      <c r="D47" s="59">
        <v>96398.3</v>
      </c>
      <c r="E47" s="59">
        <v>154.19999999999999</v>
      </c>
      <c r="F47" s="61">
        <v>35.35</v>
      </c>
      <c r="G47" s="3" t="s">
        <v>12</v>
      </c>
      <c r="H47" s="3">
        <v>40</v>
      </c>
      <c r="I47" s="58">
        <v>1.24E-3</v>
      </c>
      <c r="J47" s="58">
        <v>1.2390000000000001E-3</v>
      </c>
      <c r="K47" s="59">
        <v>98112.2</v>
      </c>
      <c r="L47" s="59">
        <v>121.6</v>
      </c>
      <c r="M47" s="61">
        <v>40.07</v>
      </c>
    </row>
    <row r="48" spans="1:13" x14ac:dyDescent="0.2">
      <c r="A48" s="3">
        <v>41</v>
      </c>
      <c r="B48" s="58">
        <v>2.1189999999999998E-3</v>
      </c>
      <c r="C48" s="58">
        <v>2.117E-3</v>
      </c>
      <c r="D48" s="59">
        <v>96244.1</v>
      </c>
      <c r="E48" s="59">
        <v>203.7</v>
      </c>
      <c r="F48" s="61">
        <v>34.409999999999997</v>
      </c>
      <c r="G48" s="3" t="s">
        <v>12</v>
      </c>
      <c r="H48" s="3">
        <v>41</v>
      </c>
      <c r="I48" s="58">
        <v>1.3730000000000001E-3</v>
      </c>
      <c r="J48" s="58">
        <v>1.372E-3</v>
      </c>
      <c r="K48" s="59">
        <v>97990.6</v>
      </c>
      <c r="L48" s="59">
        <v>134.5</v>
      </c>
      <c r="M48" s="61">
        <v>39.119999999999997</v>
      </c>
    </row>
    <row r="49" spans="1:13" x14ac:dyDescent="0.2">
      <c r="A49" s="3">
        <v>42</v>
      </c>
      <c r="B49" s="58">
        <v>2.4020000000000001E-3</v>
      </c>
      <c r="C49" s="58">
        <v>2.3990000000000001E-3</v>
      </c>
      <c r="D49" s="59">
        <v>96040.3</v>
      </c>
      <c r="E49" s="59">
        <v>230.4</v>
      </c>
      <c r="F49" s="61">
        <v>33.479999999999997</v>
      </c>
      <c r="G49" s="3" t="s">
        <v>12</v>
      </c>
      <c r="H49" s="3">
        <v>42</v>
      </c>
      <c r="I49" s="58">
        <v>1.3489999999999999E-3</v>
      </c>
      <c r="J49" s="58">
        <v>1.348E-3</v>
      </c>
      <c r="K49" s="59">
        <v>97856.1</v>
      </c>
      <c r="L49" s="59">
        <v>131.9</v>
      </c>
      <c r="M49" s="61">
        <v>38.17</v>
      </c>
    </row>
    <row r="50" spans="1:13" x14ac:dyDescent="0.2">
      <c r="A50" s="3">
        <v>43</v>
      </c>
      <c r="B50" s="58">
        <v>2.0999999999999999E-3</v>
      </c>
      <c r="C50" s="58">
        <v>2.098E-3</v>
      </c>
      <c r="D50" s="59">
        <v>95809.9</v>
      </c>
      <c r="E50" s="59">
        <v>201</v>
      </c>
      <c r="F50" s="61">
        <v>32.56</v>
      </c>
      <c r="G50" s="3" t="s">
        <v>12</v>
      </c>
      <c r="H50" s="3">
        <v>43</v>
      </c>
      <c r="I50" s="58">
        <v>1.431E-3</v>
      </c>
      <c r="J50" s="58">
        <v>1.4300000000000001E-3</v>
      </c>
      <c r="K50" s="59">
        <v>97724.2</v>
      </c>
      <c r="L50" s="59">
        <v>139.69999999999999</v>
      </c>
      <c r="M50" s="61">
        <v>37.229999999999997</v>
      </c>
    </row>
    <row r="51" spans="1:13" x14ac:dyDescent="0.2">
      <c r="A51" s="3">
        <v>44</v>
      </c>
      <c r="B51" s="58">
        <v>2.2859999999999998E-3</v>
      </c>
      <c r="C51" s="58">
        <v>2.284E-3</v>
      </c>
      <c r="D51" s="59">
        <v>95608.9</v>
      </c>
      <c r="E51" s="59">
        <v>218.4</v>
      </c>
      <c r="F51" s="61">
        <v>31.63</v>
      </c>
      <c r="G51" s="3" t="s">
        <v>12</v>
      </c>
      <c r="H51" s="3">
        <v>44</v>
      </c>
      <c r="I51" s="58">
        <v>1.389E-3</v>
      </c>
      <c r="J51" s="58">
        <v>1.3879999999999999E-3</v>
      </c>
      <c r="K51" s="59">
        <v>97584.5</v>
      </c>
      <c r="L51" s="59">
        <v>135.5</v>
      </c>
      <c r="M51" s="61">
        <v>36.28</v>
      </c>
    </row>
    <row r="52" spans="1:13" x14ac:dyDescent="0.2">
      <c r="A52" s="3">
        <v>45</v>
      </c>
      <c r="B52" s="58">
        <v>2.555E-3</v>
      </c>
      <c r="C52" s="58">
        <v>2.5509999999999999E-3</v>
      </c>
      <c r="D52" s="59">
        <v>95390.5</v>
      </c>
      <c r="E52" s="59">
        <v>243.4</v>
      </c>
      <c r="F52" s="61">
        <v>30.7</v>
      </c>
      <c r="G52" s="3" t="s">
        <v>12</v>
      </c>
      <c r="H52" s="3">
        <v>45</v>
      </c>
      <c r="I52" s="58">
        <v>1.768E-3</v>
      </c>
      <c r="J52" s="58">
        <v>1.766E-3</v>
      </c>
      <c r="K52" s="59">
        <v>97449</v>
      </c>
      <c r="L52" s="59">
        <v>172.1</v>
      </c>
      <c r="M52" s="61">
        <v>35.33</v>
      </c>
    </row>
    <row r="53" spans="1:13" x14ac:dyDescent="0.2">
      <c r="A53" s="3">
        <v>46</v>
      </c>
      <c r="B53" s="58">
        <v>2.7139999999999998E-3</v>
      </c>
      <c r="C53" s="58">
        <v>2.7100000000000002E-3</v>
      </c>
      <c r="D53" s="59">
        <v>95147.199999999997</v>
      </c>
      <c r="E53" s="59">
        <v>257.89999999999998</v>
      </c>
      <c r="F53" s="61">
        <v>29.78</v>
      </c>
      <c r="G53" s="3" t="s">
        <v>12</v>
      </c>
      <c r="H53" s="3">
        <v>46</v>
      </c>
      <c r="I53" s="58">
        <v>1.944E-3</v>
      </c>
      <c r="J53" s="58">
        <v>1.9430000000000001E-3</v>
      </c>
      <c r="K53" s="59">
        <v>97276.800000000003</v>
      </c>
      <c r="L53" s="59">
        <v>189</v>
      </c>
      <c r="M53" s="61">
        <v>34.39</v>
      </c>
    </row>
    <row r="54" spans="1:13" x14ac:dyDescent="0.2">
      <c r="A54" s="3">
        <v>47</v>
      </c>
      <c r="B54" s="58">
        <v>3.1849999999999999E-3</v>
      </c>
      <c r="C54" s="58">
        <v>3.1800000000000001E-3</v>
      </c>
      <c r="D54" s="59">
        <v>94889.3</v>
      </c>
      <c r="E54" s="59">
        <v>301.8</v>
      </c>
      <c r="F54" s="61">
        <v>28.86</v>
      </c>
      <c r="G54" s="3" t="s">
        <v>12</v>
      </c>
      <c r="H54" s="3">
        <v>47</v>
      </c>
      <c r="I54" s="58">
        <v>2.5149999999999999E-3</v>
      </c>
      <c r="J54" s="58">
        <v>2.5119999999999999E-3</v>
      </c>
      <c r="K54" s="59">
        <v>97087.9</v>
      </c>
      <c r="L54" s="59">
        <v>243.9</v>
      </c>
      <c r="M54" s="61">
        <v>33.46</v>
      </c>
    </row>
    <row r="55" spans="1:13" x14ac:dyDescent="0.2">
      <c r="A55" s="3">
        <v>48</v>
      </c>
      <c r="B55" s="58">
        <v>3.447E-3</v>
      </c>
      <c r="C55" s="58">
        <v>3.441E-3</v>
      </c>
      <c r="D55" s="59">
        <v>94587.5</v>
      </c>
      <c r="E55" s="59">
        <v>325.5</v>
      </c>
      <c r="F55" s="61">
        <v>27.95</v>
      </c>
      <c r="G55" s="3" t="s">
        <v>12</v>
      </c>
      <c r="H55" s="3">
        <v>48</v>
      </c>
      <c r="I55" s="58">
        <v>2.591E-3</v>
      </c>
      <c r="J55" s="58">
        <v>2.588E-3</v>
      </c>
      <c r="K55" s="59">
        <v>96844</v>
      </c>
      <c r="L55" s="59">
        <v>250.6</v>
      </c>
      <c r="M55" s="61">
        <v>32.54</v>
      </c>
    </row>
    <row r="56" spans="1:13" x14ac:dyDescent="0.2">
      <c r="A56" s="3">
        <v>49</v>
      </c>
      <c r="B56" s="58">
        <v>3.5839999999999999E-3</v>
      </c>
      <c r="C56" s="58">
        <v>3.5769999999999999E-3</v>
      </c>
      <c r="D56" s="59">
        <v>94262.1</v>
      </c>
      <c r="E56" s="59">
        <v>337.2</v>
      </c>
      <c r="F56" s="61">
        <v>27.04</v>
      </c>
      <c r="G56" s="3" t="s">
        <v>12</v>
      </c>
      <c r="H56" s="3">
        <v>49</v>
      </c>
      <c r="I56" s="58">
        <v>2.5479999999999999E-3</v>
      </c>
      <c r="J56" s="58">
        <v>2.545E-3</v>
      </c>
      <c r="K56" s="59">
        <v>96593.4</v>
      </c>
      <c r="L56" s="59">
        <v>245.8</v>
      </c>
      <c r="M56" s="61">
        <v>31.62</v>
      </c>
    </row>
    <row r="57" spans="1:13" x14ac:dyDescent="0.2">
      <c r="A57" s="3">
        <v>50</v>
      </c>
      <c r="B57" s="58">
        <v>4.1419999999999998E-3</v>
      </c>
      <c r="C57" s="58">
        <v>4.1330000000000004E-3</v>
      </c>
      <c r="D57" s="59">
        <v>93924.9</v>
      </c>
      <c r="E57" s="59">
        <v>388.2</v>
      </c>
      <c r="F57" s="61">
        <v>26.14</v>
      </c>
      <c r="G57" s="3" t="s">
        <v>12</v>
      </c>
      <c r="H57" s="3">
        <v>50</v>
      </c>
      <c r="I57" s="58">
        <v>3.0860000000000002E-3</v>
      </c>
      <c r="J57" s="58">
        <v>3.081E-3</v>
      </c>
      <c r="K57" s="59">
        <v>96347.6</v>
      </c>
      <c r="L57" s="59">
        <v>296.89999999999998</v>
      </c>
      <c r="M57" s="61">
        <v>30.7</v>
      </c>
    </row>
    <row r="58" spans="1:13" x14ac:dyDescent="0.2">
      <c r="A58" s="3">
        <v>51</v>
      </c>
      <c r="B58" s="58">
        <v>5.8069999999999997E-3</v>
      </c>
      <c r="C58" s="58">
        <v>5.79E-3</v>
      </c>
      <c r="D58" s="59">
        <v>93536.6</v>
      </c>
      <c r="E58" s="59">
        <v>541.6</v>
      </c>
      <c r="F58" s="61">
        <v>25.24</v>
      </c>
      <c r="G58" s="3" t="s">
        <v>12</v>
      </c>
      <c r="H58" s="3">
        <v>51</v>
      </c>
      <c r="I58" s="58">
        <v>2.885E-3</v>
      </c>
      <c r="J58" s="58">
        <v>2.8809999999999999E-3</v>
      </c>
      <c r="K58" s="59">
        <v>96050.7</v>
      </c>
      <c r="L58" s="59">
        <v>276.7</v>
      </c>
      <c r="M58" s="61">
        <v>29.79</v>
      </c>
    </row>
    <row r="59" spans="1:13" x14ac:dyDescent="0.2">
      <c r="A59" s="3">
        <v>52</v>
      </c>
      <c r="B59" s="58">
        <v>5.6309999999999997E-3</v>
      </c>
      <c r="C59" s="58">
        <v>5.6150000000000002E-3</v>
      </c>
      <c r="D59" s="59">
        <v>92995</v>
      </c>
      <c r="E59" s="59">
        <v>522.20000000000005</v>
      </c>
      <c r="F59" s="61">
        <v>24.39</v>
      </c>
      <c r="G59" s="3" t="s">
        <v>12</v>
      </c>
      <c r="H59" s="3">
        <v>52</v>
      </c>
      <c r="I59" s="58">
        <v>3.3289999999999999E-3</v>
      </c>
      <c r="J59" s="58">
        <v>3.3240000000000001E-3</v>
      </c>
      <c r="K59" s="59">
        <v>95773.9</v>
      </c>
      <c r="L59" s="59">
        <v>318.3</v>
      </c>
      <c r="M59" s="61">
        <v>28.88</v>
      </c>
    </row>
    <row r="60" spans="1:13" x14ac:dyDescent="0.2">
      <c r="A60" s="3">
        <v>53</v>
      </c>
      <c r="B60" s="58">
        <v>6.2589999999999998E-3</v>
      </c>
      <c r="C60" s="58">
        <v>6.2399999999999999E-3</v>
      </c>
      <c r="D60" s="59">
        <v>92472.9</v>
      </c>
      <c r="E60" s="59">
        <v>577</v>
      </c>
      <c r="F60" s="61">
        <v>23.52</v>
      </c>
      <c r="G60" s="3" t="s">
        <v>12</v>
      </c>
      <c r="H60" s="3">
        <v>53</v>
      </c>
      <c r="I60" s="58">
        <v>3.9909999999999998E-3</v>
      </c>
      <c r="J60" s="58">
        <v>3.9830000000000004E-3</v>
      </c>
      <c r="K60" s="59">
        <v>95455.6</v>
      </c>
      <c r="L60" s="59">
        <v>380.2</v>
      </c>
      <c r="M60" s="61">
        <v>27.97</v>
      </c>
    </row>
    <row r="61" spans="1:13" x14ac:dyDescent="0.2">
      <c r="A61" s="3">
        <v>54</v>
      </c>
      <c r="B61" s="58">
        <v>7.3850000000000001E-3</v>
      </c>
      <c r="C61" s="58">
        <v>7.358E-3</v>
      </c>
      <c r="D61" s="59">
        <v>91895.9</v>
      </c>
      <c r="E61" s="59">
        <v>676.2</v>
      </c>
      <c r="F61" s="61">
        <v>22.67</v>
      </c>
      <c r="G61" s="3" t="s">
        <v>12</v>
      </c>
      <c r="H61" s="3">
        <v>54</v>
      </c>
      <c r="I61" s="58">
        <v>4.4299999999999999E-3</v>
      </c>
      <c r="J61" s="58">
        <v>4.4200000000000003E-3</v>
      </c>
      <c r="K61" s="59">
        <v>95075.5</v>
      </c>
      <c r="L61" s="59">
        <v>420.2</v>
      </c>
      <c r="M61" s="61">
        <v>27.08</v>
      </c>
    </row>
    <row r="62" spans="1:13" x14ac:dyDescent="0.2">
      <c r="A62" s="3">
        <v>55</v>
      </c>
      <c r="B62" s="58">
        <v>8.0660000000000003E-3</v>
      </c>
      <c r="C62" s="58">
        <v>8.0330000000000002E-3</v>
      </c>
      <c r="D62" s="59">
        <v>91219.7</v>
      </c>
      <c r="E62" s="59">
        <v>732.8</v>
      </c>
      <c r="F62" s="61">
        <v>21.83</v>
      </c>
      <c r="G62" s="3" t="s">
        <v>12</v>
      </c>
      <c r="H62" s="3">
        <v>55</v>
      </c>
      <c r="I62" s="58">
        <v>5.1339999999999997E-3</v>
      </c>
      <c r="J62" s="58">
        <v>5.1209999999999997E-3</v>
      </c>
      <c r="K62" s="59">
        <v>94655.3</v>
      </c>
      <c r="L62" s="59">
        <v>484.7</v>
      </c>
      <c r="M62" s="61">
        <v>26.2</v>
      </c>
    </row>
    <row r="63" spans="1:13" x14ac:dyDescent="0.2">
      <c r="A63" s="3">
        <v>56</v>
      </c>
      <c r="B63" s="58">
        <v>8.9580000000000007E-3</v>
      </c>
      <c r="C63" s="58">
        <v>8.9180000000000006E-3</v>
      </c>
      <c r="D63" s="59">
        <v>90486.9</v>
      </c>
      <c r="E63" s="59">
        <v>806.9</v>
      </c>
      <c r="F63" s="61">
        <v>21.01</v>
      </c>
      <c r="G63" s="3" t="s">
        <v>12</v>
      </c>
      <c r="H63" s="3">
        <v>56</v>
      </c>
      <c r="I63" s="58">
        <v>5.228E-3</v>
      </c>
      <c r="J63" s="58">
        <v>5.2139999999999999E-3</v>
      </c>
      <c r="K63" s="59">
        <v>94170.5</v>
      </c>
      <c r="L63" s="59">
        <v>491</v>
      </c>
      <c r="M63" s="61">
        <v>25.33</v>
      </c>
    </row>
    <row r="64" spans="1:13" x14ac:dyDescent="0.2">
      <c r="A64" s="3">
        <v>57</v>
      </c>
      <c r="B64" s="58">
        <v>1.0129000000000001E-2</v>
      </c>
      <c r="C64" s="58">
        <v>1.0078E-2</v>
      </c>
      <c r="D64" s="59">
        <v>89679.9</v>
      </c>
      <c r="E64" s="59">
        <v>903.8</v>
      </c>
      <c r="F64" s="61">
        <v>20.190000000000001</v>
      </c>
      <c r="G64" s="3" t="s">
        <v>12</v>
      </c>
      <c r="H64" s="3">
        <v>57</v>
      </c>
      <c r="I64" s="58">
        <v>5.7000000000000002E-3</v>
      </c>
      <c r="J64" s="58">
        <v>5.6839999999999998E-3</v>
      </c>
      <c r="K64" s="59">
        <v>93679.5</v>
      </c>
      <c r="L64" s="59">
        <v>532.5</v>
      </c>
      <c r="M64" s="61">
        <v>24.46</v>
      </c>
    </row>
    <row r="65" spans="1:13" x14ac:dyDescent="0.2">
      <c r="A65" s="3">
        <v>58</v>
      </c>
      <c r="B65" s="58">
        <v>1.1568E-2</v>
      </c>
      <c r="C65" s="58">
        <v>1.1502E-2</v>
      </c>
      <c r="D65" s="59">
        <v>88776.2</v>
      </c>
      <c r="E65" s="59">
        <v>1021.1</v>
      </c>
      <c r="F65" s="61">
        <v>19.39</v>
      </c>
      <c r="G65" s="3" t="s">
        <v>12</v>
      </c>
      <c r="H65" s="3">
        <v>58</v>
      </c>
      <c r="I65" s="58">
        <v>6.2059999999999997E-3</v>
      </c>
      <c r="J65" s="58">
        <v>6.1869999999999998E-3</v>
      </c>
      <c r="K65" s="59">
        <v>93147</v>
      </c>
      <c r="L65" s="59">
        <v>576.29999999999995</v>
      </c>
      <c r="M65" s="61">
        <v>23.6</v>
      </c>
    </row>
    <row r="66" spans="1:13" x14ac:dyDescent="0.2">
      <c r="A66" s="3">
        <v>59</v>
      </c>
      <c r="B66" s="58">
        <v>1.1897E-2</v>
      </c>
      <c r="C66" s="58">
        <v>1.1827000000000001E-2</v>
      </c>
      <c r="D66" s="59">
        <v>87755.1</v>
      </c>
      <c r="E66" s="59">
        <v>1037.9000000000001</v>
      </c>
      <c r="F66" s="61">
        <v>18.61</v>
      </c>
      <c r="G66" s="3" t="s">
        <v>12</v>
      </c>
      <c r="H66" s="3">
        <v>59</v>
      </c>
      <c r="I66" s="58">
        <v>7.358E-3</v>
      </c>
      <c r="J66" s="58">
        <v>7.3309999999999998E-3</v>
      </c>
      <c r="K66" s="59">
        <v>92570.7</v>
      </c>
      <c r="L66" s="59">
        <v>678.6</v>
      </c>
      <c r="M66" s="61">
        <v>22.74</v>
      </c>
    </row>
    <row r="67" spans="1:13" x14ac:dyDescent="0.2">
      <c r="A67" s="3">
        <v>60</v>
      </c>
      <c r="B67" s="58">
        <v>1.3200999999999999E-2</v>
      </c>
      <c r="C67" s="58">
        <v>1.3115E-2</v>
      </c>
      <c r="D67" s="59">
        <v>86717.2</v>
      </c>
      <c r="E67" s="59">
        <v>1137.3</v>
      </c>
      <c r="F67" s="61">
        <v>17.829999999999998</v>
      </c>
      <c r="G67" s="3" t="s">
        <v>12</v>
      </c>
      <c r="H67" s="3">
        <v>60</v>
      </c>
      <c r="I67" s="58">
        <v>8.0129999999999993E-3</v>
      </c>
      <c r="J67" s="58">
        <v>7.9810000000000002E-3</v>
      </c>
      <c r="K67" s="59">
        <v>91892.1</v>
      </c>
      <c r="L67" s="59">
        <v>733.4</v>
      </c>
      <c r="M67" s="61">
        <v>21.91</v>
      </c>
    </row>
    <row r="68" spans="1:13" x14ac:dyDescent="0.2">
      <c r="A68" s="3">
        <v>61</v>
      </c>
      <c r="B68" s="58">
        <v>1.6046999999999999E-2</v>
      </c>
      <c r="C68" s="58">
        <v>1.592E-2</v>
      </c>
      <c r="D68" s="59">
        <v>85579.9</v>
      </c>
      <c r="E68" s="59">
        <v>1362.4</v>
      </c>
      <c r="F68" s="61">
        <v>17.059999999999999</v>
      </c>
      <c r="G68" s="3" t="s">
        <v>12</v>
      </c>
      <c r="H68" s="3">
        <v>61</v>
      </c>
      <c r="I68" s="58">
        <v>9.3860000000000002E-3</v>
      </c>
      <c r="J68" s="58">
        <v>9.3419999999999996E-3</v>
      </c>
      <c r="K68" s="59">
        <v>91158.7</v>
      </c>
      <c r="L68" s="59">
        <v>851.6</v>
      </c>
      <c r="M68" s="61">
        <v>21.08</v>
      </c>
    </row>
    <row r="69" spans="1:13" x14ac:dyDescent="0.2">
      <c r="A69" s="3">
        <v>62</v>
      </c>
      <c r="B69" s="58">
        <v>1.7645999999999998E-2</v>
      </c>
      <c r="C69" s="58">
        <v>1.7491E-2</v>
      </c>
      <c r="D69" s="59">
        <v>84217.5</v>
      </c>
      <c r="E69" s="59">
        <v>1473.1</v>
      </c>
      <c r="F69" s="61">
        <v>16.32</v>
      </c>
      <c r="G69" s="3" t="s">
        <v>12</v>
      </c>
      <c r="H69" s="3">
        <v>62</v>
      </c>
      <c r="I69" s="58">
        <v>9.9819999999999996E-3</v>
      </c>
      <c r="J69" s="58">
        <v>9.9330000000000009E-3</v>
      </c>
      <c r="K69" s="59">
        <v>90307.1</v>
      </c>
      <c r="L69" s="59">
        <v>897</v>
      </c>
      <c r="M69" s="61">
        <v>20.28</v>
      </c>
    </row>
    <row r="70" spans="1:13" x14ac:dyDescent="0.2">
      <c r="A70" s="3">
        <v>63</v>
      </c>
      <c r="B70" s="58">
        <v>1.9493E-2</v>
      </c>
      <c r="C70" s="58">
        <v>1.9304999999999999E-2</v>
      </c>
      <c r="D70" s="59">
        <v>82744.5</v>
      </c>
      <c r="E70" s="59">
        <v>1597.4</v>
      </c>
      <c r="F70" s="61">
        <v>15.61</v>
      </c>
      <c r="G70" s="3" t="s">
        <v>12</v>
      </c>
      <c r="H70" s="3">
        <v>63</v>
      </c>
      <c r="I70" s="58">
        <v>1.2661E-2</v>
      </c>
      <c r="J70" s="58">
        <v>1.2581999999999999E-2</v>
      </c>
      <c r="K70" s="59">
        <v>89410.1</v>
      </c>
      <c r="L70" s="59">
        <v>1124.9000000000001</v>
      </c>
      <c r="M70" s="61">
        <v>19.47</v>
      </c>
    </row>
    <row r="71" spans="1:13" x14ac:dyDescent="0.2">
      <c r="A71" s="3">
        <v>64</v>
      </c>
      <c r="B71" s="58">
        <v>2.2478000000000001E-2</v>
      </c>
      <c r="C71" s="58">
        <v>2.2228000000000001E-2</v>
      </c>
      <c r="D71" s="59">
        <v>81147.100000000006</v>
      </c>
      <c r="E71" s="59">
        <v>1803.7</v>
      </c>
      <c r="F71" s="61">
        <v>14.9</v>
      </c>
      <c r="G71" s="3" t="s">
        <v>12</v>
      </c>
      <c r="H71" s="3">
        <v>64</v>
      </c>
      <c r="I71" s="58">
        <v>1.3417999999999999E-2</v>
      </c>
      <c r="J71" s="58">
        <v>1.3329000000000001E-2</v>
      </c>
      <c r="K71" s="59">
        <v>88285.1</v>
      </c>
      <c r="L71" s="59">
        <v>1176.7</v>
      </c>
      <c r="M71" s="61">
        <v>18.72</v>
      </c>
    </row>
    <row r="72" spans="1:13" x14ac:dyDescent="0.2">
      <c r="A72" s="3">
        <v>65</v>
      </c>
      <c r="B72" s="58">
        <v>2.3463000000000001E-2</v>
      </c>
      <c r="C72" s="58">
        <v>2.3191E-2</v>
      </c>
      <c r="D72" s="59">
        <v>79343.3</v>
      </c>
      <c r="E72" s="59">
        <v>1840.1</v>
      </c>
      <c r="F72" s="61">
        <v>14.23</v>
      </c>
      <c r="G72" s="3" t="s">
        <v>12</v>
      </c>
      <c r="H72" s="3">
        <v>65</v>
      </c>
      <c r="I72" s="58">
        <v>1.4158E-2</v>
      </c>
      <c r="J72" s="58">
        <v>1.4059E-2</v>
      </c>
      <c r="K72" s="59">
        <v>87108.4</v>
      </c>
      <c r="L72" s="59">
        <v>1224.5999999999999</v>
      </c>
      <c r="M72" s="61">
        <v>17.96</v>
      </c>
    </row>
    <row r="73" spans="1:13" x14ac:dyDescent="0.2">
      <c r="A73" s="3">
        <v>66</v>
      </c>
      <c r="B73" s="58">
        <v>2.6349000000000001E-2</v>
      </c>
      <c r="C73" s="58">
        <v>2.6006000000000001E-2</v>
      </c>
      <c r="D73" s="59">
        <v>77503.3</v>
      </c>
      <c r="E73" s="59">
        <v>2015.6</v>
      </c>
      <c r="F73" s="61">
        <v>13.56</v>
      </c>
      <c r="G73" s="3" t="s">
        <v>12</v>
      </c>
      <c r="H73" s="3">
        <v>66</v>
      </c>
      <c r="I73" s="58">
        <v>1.5089E-2</v>
      </c>
      <c r="J73" s="58">
        <v>1.4976E-2</v>
      </c>
      <c r="K73" s="59">
        <v>85883.8</v>
      </c>
      <c r="L73" s="59">
        <v>1286.2</v>
      </c>
      <c r="M73" s="61">
        <v>17.21</v>
      </c>
    </row>
    <row r="74" spans="1:13" x14ac:dyDescent="0.2">
      <c r="A74" s="3">
        <v>67</v>
      </c>
      <c r="B74" s="58">
        <v>3.0225999999999999E-2</v>
      </c>
      <c r="C74" s="58">
        <v>2.9776E-2</v>
      </c>
      <c r="D74" s="59">
        <v>75487.7</v>
      </c>
      <c r="E74" s="59">
        <v>2247.6999999999998</v>
      </c>
      <c r="F74" s="61">
        <v>12.91</v>
      </c>
      <c r="G74" s="3" t="s">
        <v>12</v>
      </c>
      <c r="H74" s="3">
        <v>67</v>
      </c>
      <c r="I74" s="58">
        <v>1.6036999999999999E-2</v>
      </c>
      <c r="J74" s="58">
        <v>1.5910000000000001E-2</v>
      </c>
      <c r="K74" s="59">
        <v>84597.6</v>
      </c>
      <c r="L74" s="59">
        <v>1345.9</v>
      </c>
      <c r="M74" s="61">
        <v>16.46</v>
      </c>
    </row>
    <row r="75" spans="1:13" x14ac:dyDescent="0.2">
      <c r="A75" s="3">
        <v>68</v>
      </c>
      <c r="B75" s="58">
        <v>3.5390999999999999E-2</v>
      </c>
      <c r="C75" s="58">
        <v>3.4776000000000001E-2</v>
      </c>
      <c r="D75" s="59">
        <v>73240</v>
      </c>
      <c r="E75" s="59">
        <v>2547</v>
      </c>
      <c r="F75" s="61">
        <v>12.29</v>
      </c>
      <c r="G75" s="3" t="s">
        <v>12</v>
      </c>
      <c r="H75" s="3">
        <v>68</v>
      </c>
      <c r="I75" s="58">
        <v>1.8286E-2</v>
      </c>
      <c r="J75" s="58">
        <v>1.8120000000000001E-2</v>
      </c>
      <c r="K75" s="59">
        <v>83251.600000000006</v>
      </c>
      <c r="L75" s="59">
        <v>1508.5</v>
      </c>
      <c r="M75" s="61">
        <v>15.72</v>
      </c>
    </row>
    <row r="76" spans="1:13" x14ac:dyDescent="0.2">
      <c r="A76" s="3">
        <v>69</v>
      </c>
      <c r="B76" s="58">
        <v>3.5924999999999999E-2</v>
      </c>
      <c r="C76" s="58">
        <v>3.5291000000000003E-2</v>
      </c>
      <c r="D76" s="59">
        <v>70693</v>
      </c>
      <c r="E76" s="59">
        <v>2494.8000000000002</v>
      </c>
      <c r="F76" s="61">
        <v>11.71</v>
      </c>
      <c r="G76" s="3" t="s">
        <v>12</v>
      </c>
      <c r="H76" s="3">
        <v>69</v>
      </c>
      <c r="I76" s="58">
        <v>2.1052000000000001E-2</v>
      </c>
      <c r="J76" s="58">
        <v>2.0833000000000001E-2</v>
      </c>
      <c r="K76" s="59">
        <v>81743.100000000006</v>
      </c>
      <c r="L76" s="59">
        <v>1702.9</v>
      </c>
      <c r="M76" s="61">
        <v>15</v>
      </c>
    </row>
    <row r="77" spans="1:13" x14ac:dyDescent="0.2">
      <c r="A77" s="3">
        <v>70</v>
      </c>
      <c r="B77" s="58">
        <v>4.0915E-2</v>
      </c>
      <c r="C77" s="58">
        <v>4.0094999999999999E-2</v>
      </c>
      <c r="D77" s="59">
        <v>68198.2</v>
      </c>
      <c r="E77" s="59">
        <v>2734.4</v>
      </c>
      <c r="F77" s="61">
        <v>11.12</v>
      </c>
      <c r="G77" s="3" t="s">
        <v>12</v>
      </c>
      <c r="H77" s="3">
        <v>70</v>
      </c>
      <c r="I77" s="58">
        <v>2.3859999999999999E-2</v>
      </c>
      <c r="J77" s="58">
        <v>2.3578000000000002E-2</v>
      </c>
      <c r="K77" s="59">
        <v>80040.2</v>
      </c>
      <c r="L77" s="59">
        <v>1887.2</v>
      </c>
      <c r="M77" s="61">
        <v>14.31</v>
      </c>
    </row>
    <row r="78" spans="1:13" x14ac:dyDescent="0.2">
      <c r="A78" s="3">
        <v>71</v>
      </c>
      <c r="B78" s="58">
        <v>4.5775000000000003E-2</v>
      </c>
      <c r="C78" s="58">
        <v>4.4750999999999999E-2</v>
      </c>
      <c r="D78" s="59">
        <v>65463.8</v>
      </c>
      <c r="E78" s="59">
        <v>2929.6</v>
      </c>
      <c r="F78" s="61">
        <v>10.57</v>
      </c>
      <c r="G78" s="3" t="s">
        <v>12</v>
      </c>
      <c r="H78" s="3">
        <v>71</v>
      </c>
      <c r="I78" s="58">
        <v>2.4501999999999999E-2</v>
      </c>
      <c r="J78" s="58">
        <v>2.4205999999999998E-2</v>
      </c>
      <c r="K78" s="59">
        <v>78153</v>
      </c>
      <c r="L78" s="59">
        <v>1891.7</v>
      </c>
      <c r="M78" s="61">
        <v>13.65</v>
      </c>
    </row>
    <row r="79" spans="1:13" x14ac:dyDescent="0.2">
      <c r="A79" s="3">
        <v>72</v>
      </c>
      <c r="B79" s="58">
        <v>4.7536000000000002E-2</v>
      </c>
      <c r="C79" s="58">
        <v>4.6432000000000001E-2</v>
      </c>
      <c r="D79" s="59">
        <v>62534.2</v>
      </c>
      <c r="E79" s="59">
        <v>2903.6</v>
      </c>
      <c r="F79" s="61">
        <v>10.039999999999999</v>
      </c>
      <c r="G79" s="3" t="s">
        <v>12</v>
      </c>
      <c r="H79" s="3">
        <v>72</v>
      </c>
      <c r="I79" s="58">
        <v>2.7654999999999999E-2</v>
      </c>
      <c r="J79" s="58">
        <v>2.7278E-2</v>
      </c>
      <c r="K79" s="59">
        <v>76261.3</v>
      </c>
      <c r="L79" s="59">
        <v>2080.3000000000002</v>
      </c>
      <c r="M79" s="61">
        <v>12.97</v>
      </c>
    </row>
    <row r="80" spans="1:13" x14ac:dyDescent="0.2">
      <c r="A80" s="3">
        <v>73</v>
      </c>
      <c r="B80" s="58">
        <v>5.5780000000000003E-2</v>
      </c>
      <c r="C80" s="58">
        <v>5.4266000000000002E-2</v>
      </c>
      <c r="D80" s="59">
        <v>59630.6</v>
      </c>
      <c r="E80" s="59">
        <v>3235.9</v>
      </c>
      <c r="F80" s="61">
        <v>9.5</v>
      </c>
      <c r="G80" s="3" t="s">
        <v>12</v>
      </c>
      <c r="H80" s="3">
        <v>73</v>
      </c>
      <c r="I80" s="58">
        <v>3.0502999999999999E-2</v>
      </c>
      <c r="J80" s="58">
        <v>3.0044000000000001E-2</v>
      </c>
      <c r="K80" s="59">
        <v>74181</v>
      </c>
      <c r="L80" s="59">
        <v>2228.6999999999998</v>
      </c>
      <c r="M80" s="61">
        <v>12.32</v>
      </c>
    </row>
    <row r="81" spans="1:13" x14ac:dyDescent="0.2">
      <c r="A81" s="3">
        <v>74</v>
      </c>
      <c r="B81" s="58">
        <v>5.6991E-2</v>
      </c>
      <c r="C81" s="58">
        <v>5.5412000000000003E-2</v>
      </c>
      <c r="D81" s="59">
        <v>56394.7</v>
      </c>
      <c r="E81" s="59">
        <v>3124.9</v>
      </c>
      <c r="F81" s="61">
        <v>9.02</v>
      </c>
      <c r="G81" s="3" t="s">
        <v>12</v>
      </c>
      <c r="H81" s="3">
        <v>74</v>
      </c>
      <c r="I81" s="58">
        <v>3.2617E-2</v>
      </c>
      <c r="J81" s="58">
        <v>3.2093999999999998E-2</v>
      </c>
      <c r="K81" s="59">
        <v>71952.3</v>
      </c>
      <c r="L81" s="59">
        <v>2309.1999999999998</v>
      </c>
      <c r="M81" s="61">
        <v>11.69</v>
      </c>
    </row>
    <row r="82" spans="1:13" x14ac:dyDescent="0.2">
      <c r="A82" s="3">
        <v>75</v>
      </c>
      <c r="B82" s="58">
        <v>6.3755999999999993E-2</v>
      </c>
      <c r="C82" s="58">
        <v>6.1786000000000001E-2</v>
      </c>
      <c r="D82" s="59">
        <v>53269.7</v>
      </c>
      <c r="E82" s="59">
        <v>3291.3</v>
      </c>
      <c r="F82" s="61">
        <v>8.52</v>
      </c>
      <c r="G82" s="3" t="s">
        <v>12</v>
      </c>
      <c r="H82" s="3">
        <v>75</v>
      </c>
      <c r="I82" s="58">
        <v>3.7158999999999998E-2</v>
      </c>
      <c r="J82" s="58">
        <v>3.6482000000000001E-2</v>
      </c>
      <c r="K82" s="59">
        <v>69643.100000000006</v>
      </c>
      <c r="L82" s="59">
        <v>2540.6999999999998</v>
      </c>
      <c r="M82" s="61">
        <v>11.06</v>
      </c>
    </row>
    <row r="83" spans="1:13" x14ac:dyDescent="0.2">
      <c r="A83" s="3">
        <v>76</v>
      </c>
      <c r="B83" s="58">
        <v>6.9944000000000006E-2</v>
      </c>
      <c r="C83" s="58">
        <v>6.7581000000000002E-2</v>
      </c>
      <c r="D83" s="59">
        <v>49978.400000000001</v>
      </c>
      <c r="E83" s="59">
        <v>3377.6</v>
      </c>
      <c r="F83" s="61">
        <v>8.0500000000000007</v>
      </c>
      <c r="G83" s="3" t="s">
        <v>12</v>
      </c>
      <c r="H83" s="3">
        <v>76</v>
      </c>
      <c r="I83" s="58">
        <v>3.9827000000000001E-2</v>
      </c>
      <c r="J83" s="58">
        <v>3.9049E-2</v>
      </c>
      <c r="K83" s="59">
        <v>67102.399999999994</v>
      </c>
      <c r="L83" s="59">
        <v>2620.3000000000002</v>
      </c>
      <c r="M83" s="61">
        <v>10.46</v>
      </c>
    </row>
    <row r="84" spans="1:13" x14ac:dyDescent="0.2">
      <c r="A84" s="3">
        <v>77</v>
      </c>
      <c r="B84" s="58">
        <v>7.8956999999999999E-2</v>
      </c>
      <c r="C84" s="58">
        <v>7.5958999999999999E-2</v>
      </c>
      <c r="D84" s="59">
        <v>46600.800000000003</v>
      </c>
      <c r="E84" s="59">
        <v>3539.7</v>
      </c>
      <c r="F84" s="61">
        <v>7.59</v>
      </c>
      <c r="G84" s="3" t="s">
        <v>12</v>
      </c>
      <c r="H84" s="3">
        <v>77</v>
      </c>
      <c r="I84" s="58">
        <v>4.428E-2</v>
      </c>
      <c r="J84" s="58">
        <v>4.3320999999999998E-2</v>
      </c>
      <c r="K84" s="59">
        <v>64482.1</v>
      </c>
      <c r="L84" s="59">
        <v>2793.4</v>
      </c>
      <c r="M84" s="61">
        <v>9.86</v>
      </c>
    </row>
    <row r="85" spans="1:13" x14ac:dyDescent="0.2">
      <c r="A85" s="3">
        <v>78</v>
      </c>
      <c r="B85" s="58">
        <v>8.6054000000000005E-2</v>
      </c>
      <c r="C85" s="58">
        <v>8.2503999999999994E-2</v>
      </c>
      <c r="D85" s="59">
        <v>43061.1</v>
      </c>
      <c r="E85" s="59">
        <v>3552.7</v>
      </c>
      <c r="F85" s="61">
        <v>7.18</v>
      </c>
      <c r="G85" s="3" t="s">
        <v>12</v>
      </c>
      <c r="H85" s="3">
        <v>78</v>
      </c>
      <c r="I85" s="58">
        <v>5.0051999999999999E-2</v>
      </c>
      <c r="J85" s="58">
        <v>4.8829999999999998E-2</v>
      </c>
      <c r="K85" s="59">
        <v>61688.6</v>
      </c>
      <c r="L85" s="59">
        <v>3012.3</v>
      </c>
      <c r="M85" s="61">
        <v>9.2899999999999991</v>
      </c>
    </row>
    <row r="86" spans="1:13" x14ac:dyDescent="0.2">
      <c r="A86" s="3">
        <v>79</v>
      </c>
      <c r="B86" s="58">
        <v>9.4161999999999996E-2</v>
      </c>
      <c r="C86" s="58">
        <v>8.9927999999999994E-2</v>
      </c>
      <c r="D86" s="59">
        <v>39508.400000000001</v>
      </c>
      <c r="E86" s="59">
        <v>3552.9</v>
      </c>
      <c r="F86" s="61">
        <v>6.78</v>
      </c>
      <c r="G86" s="3" t="s">
        <v>12</v>
      </c>
      <c r="H86" s="3">
        <v>79</v>
      </c>
      <c r="I86" s="58">
        <v>5.7166000000000002E-2</v>
      </c>
      <c r="J86" s="58">
        <v>5.5578000000000002E-2</v>
      </c>
      <c r="K86" s="59">
        <v>58676.4</v>
      </c>
      <c r="L86" s="59">
        <v>3261.1</v>
      </c>
      <c r="M86" s="61">
        <v>8.74</v>
      </c>
    </row>
    <row r="87" spans="1:13" x14ac:dyDescent="0.2">
      <c r="A87" s="3">
        <v>80</v>
      </c>
      <c r="B87" s="58">
        <v>0.103091</v>
      </c>
      <c r="C87" s="58">
        <v>9.8036999999999999E-2</v>
      </c>
      <c r="D87" s="59">
        <v>35955.5</v>
      </c>
      <c r="E87" s="59">
        <v>3525</v>
      </c>
      <c r="F87" s="61">
        <v>6.4</v>
      </c>
      <c r="G87" s="3" t="s">
        <v>12</v>
      </c>
      <c r="H87" s="3">
        <v>80</v>
      </c>
      <c r="I87" s="58">
        <v>6.2590999999999994E-2</v>
      </c>
      <c r="J87" s="58">
        <v>6.0692000000000003E-2</v>
      </c>
      <c r="K87" s="59">
        <v>55415.3</v>
      </c>
      <c r="L87" s="59">
        <v>3363.3</v>
      </c>
      <c r="M87" s="61">
        <v>8.2200000000000006</v>
      </c>
    </row>
    <row r="88" spans="1:13" x14ac:dyDescent="0.2">
      <c r="A88" s="3">
        <v>81</v>
      </c>
      <c r="B88" s="58">
        <v>0.111404</v>
      </c>
      <c r="C88" s="58">
        <v>0.10552599999999999</v>
      </c>
      <c r="D88" s="59">
        <v>32430.5</v>
      </c>
      <c r="E88" s="59">
        <v>3422.3</v>
      </c>
      <c r="F88" s="61">
        <v>6.04</v>
      </c>
      <c r="G88" s="3" t="s">
        <v>12</v>
      </c>
      <c r="H88" s="3">
        <v>81</v>
      </c>
      <c r="I88" s="58">
        <v>6.7639000000000005E-2</v>
      </c>
      <c r="J88" s="58">
        <v>6.5425999999999998E-2</v>
      </c>
      <c r="K88" s="59">
        <v>52052</v>
      </c>
      <c r="L88" s="59">
        <v>3405.6</v>
      </c>
      <c r="M88" s="61">
        <v>7.72</v>
      </c>
    </row>
    <row r="89" spans="1:13" x14ac:dyDescent="0.2">
      <c r="A89" s="3">
        <v>82</v>
      </c>
      <c r="B89" s="58">
        <v>0.12742000000000001</v>
      </c>
      <c r="C89" s="58">
        <v>0.11978800000000001</v>
      </c>
      <c r="D89" s="59">
        <v>29008.2</v>
      </c>
      <c r="E89" s="59">
        <v>3474.9</v>
      </c>
      <c r="F89" s="61">
        <v>5.69</v>
      </c>
      <c r="G89" s="3" t="s">
        <v>12</v>
      </c>
      <c r="H89" s="3">
        <v>82</v>
      </c>
      <c r="I89" s="58">
        <v>7.7840000000000006E-2</v>
      </c>
      <c r="J89" s="58">
        <v>7.4924000000000004E-2</v>
      </c>
      <c r="K89" s="59">
        <v>48646.5</v>
      </c>
      <c r="L89" s="59">
        <v>3644.8</v>
      </c>
      <c r="M89" s="61">
        <v>7.23</v>
      </c>
    </row>
    <row r="90" spans="1:13" x14ac:dyDescent="0.2">
      <c r="A90" s="3">
        <v>83</v>
      </c>
      <c r="B90" s="58">
        <v>0.12868399999999999</v>
      </c>
      <c r="C90" s="58">
        <v>0.120905</v>
      </c>
      <c r="D90" s="59">
        <v>25533.4</v>
      </c>
      <c r="E90" s="59">
        <v>3087.1</v>
      </c>
      <c r="F90" s="61">
        <v>5.4</v>
      </c>
      <c r="G90" s="3" t="s">
        <v>12</v>
      </c>
      <c r="H90" s="3">
        <v>83</v>
      </c>
      <c r="I90" s="58">
        <v>8.5225999999999996E-2</v>
      </c>
      <c r="J90" s="58">
        <v>8.1742999999999996E-2</v>
      </c>
      <c r="K90" s="59">
        <v>45001.7</v>
      </c>
      <c r="L90" s="59">
        <v>3678.6</v>
      </c>
      <c r="M90" s="61">
        <v>6.77</v>
      </c>
    </row>
    <row r="91" spans="1:13" x14ac:dyDescent="0.2">
      <c r="A91" s="3">
        <v>84</v>
      </c>
      <c r="B91" s="58">
        <v>0.14619299999999999</v>
      </c>
      <c r="C91" s="58">
        <v>0.13623499999999999</v>
      </c>
      <c r="D91" s="59">
        <v>22446.3</v>
      </c>
      <c r="E91" s="59">
        <v>3058</v>
      </c>
      <c r="F91" s="61">
        <v>5.07</v>
      </c>
      <c r="G91" s="3" t="s">
        <v>12</v>
      </c>
      <c r="H91" s="3">
        <v>84</v>
      </c>
      <c r="I91" s="58">
        <v>9.6512000000000001E-2</v>
      </c>
      <c r="J91" s="58">
        <v>9.2068999999999998E-2</v>
      </c>
      <c r="K91" s="59">
        <v>41323.1</v>
      </c>
      <c r="L91" s="59">
        <v>3804.6</v>
      </c>
      <c r="M91" s="61">
        <v>6.33</v>
      </c>
    </row>
    <row r="92" spans="1:13" x14ac:dyDescent="0.2">
      <c r="A92" s="3">
        <v>85</v>
      </c>
      <c r="B92" s="58">
        <v>0.159328</v>
      </c>
      <c r="C92" s="58">
        <v>0.14757200000000001</v>
      </c>
      <c r="D92" s="59">
        <v>19388.3</v>
      </c>
      <c r="E92" s="59">
        <v>2861.2</v>
      </c>
      <c r="F92" s="61">
        <v>4.79</v>
      </c>
      <c r="G92" s="3" t="s">
        <v>12</v>
      </c>
      <c r="H92" s="3">
        <v>85</v>
      </c>
      <c r="I92" s="58">
        <v>0.107184</v>
      </c>
      <c r="J92" s="58">
        <v>0.101732</v>
      </c>
      <c r="K92" s="59">
        <v>37518.5</v>
      </c>
      <c r="L92" s="59">
        <v>3816.8</v>
      </c>
      <c r="M92" s="61">
        <v>5.92</v>
      </c>
    </row>
    <row r="93" spans="1:13" x14ac:dyDescent="0.2">
      <c r="A93" s="3">
        <v>86</v>
      </c>
      <c r="B93" s="58">
        <v>0.17143700000000001</v>
      </c>
      <c r="C93" s="58">
        <v>0.15790199999999999</v>
      </c>
      <c r="D93" s="59">
        <v>16527.2</v>
      </c>
      <c r="E93" s="59">
        <v>2609.6999999999998</v>
      </c>
      <c r="F93" s="61">
        <v>4.53</v>
      </c>
      <c r="G93" s="3" t="s">
        <v>12</v>
      </c>
      <c r="H93" s="3">
        <v>86</v>
      </c>
      <c r="I93" s="58">
        <v>0.11783200000000001</v>
      </c>
      <c r="J93" s="58">
        <v>0.111276</v>
      </c>
      <c r="K93" s="59">
        <v>33701.699999999997</v>
      </c>
      <c r="L93" s="59">
        <v>3750.2</v>
      </c>
      <c r="M93" s="61">
        <v>5.54</v>
      </c>
    </row>
    <row r="94" spans="1:13" x14ac:dyDescent="0.2">
      <c r="A94" s="3">
        <v>87</v>
      </c>
      <c r="B94" s="58">
        <v>0.17702799999999999</v>
      </c>
      <c r="C94" s="58">
        <v>0.162632</v>
      </c>
      <c r="D94" s="59">
        <v>13917.5</v>
      </c>
      <c r="E94" s="59">
        <v>2263.4</v>
      </c>
      <c r="F94" s="61">
        <v>4.29</v>
      </c>
      <c r="G94" s="3" t="s">
        <v>12</v>
      </c>
      <c r="H94" s="3">
        <v>87</v>
      </c>
      <c r="I94" s="58">
        <v>0.132879</v>
      </c>
      <c r="J94" s="58">
        <v>0.124601</v>
      </c>
      <c r="K94" s="59">
        <v>29951.5</v>
      </c>
      <c r="L94" s="59">
        <v>3732</v>
      </c>
      <c r="M94" s="61">
        <v>5.17</v>
      </c>
    </row>
    <row r="95" spans="1:13" x14ac:dyDescent="0.2">
      <c r="A95" s="3">
        <v>88</v>
      </c>
      <c r="B95" s="58">
        <v>0.191995</v>
      </c>
      <c r="C95" s="58">
        <v>0.175178</v>
      </c>
      <c r="D95" s="59">
        <v>11654.1</v>
      </c>
      <c r="E95" s="59">
        <v>2041.5</v>
      </c>
      <c r="F95" s="61">
        <v>4.0199999999999996</v>
      </c>
      <c r="G95" s="3" t="s">
        <v>12</v>
      </c>
      <c r="H95" s="3">
        <v>88</v>
      </c>
      <c r="I95" s="58">
        <v>0.14552399999999999</v>
      </c>
      <c r="J95" s="58">
        <v>0.135653</v>
      </c>
      <c r="K95" s="59">
        <v>26219.5</v>
      </c>
      <c r="L95" s="59">
        <v>3556.8</v>
      </c>
      <c r="M95" s="61">
        <v>4.83</v>
      </c>
    </row>
    <row r="96" spans="1:13" x14ac:dyDescent="0.2">
      <c r="A96" s="3">
        <v>89</v>
      </c>
      <c r="B96" s="58">
        <v>0.216976</v>
      </c>
      <c r="C96" s="58">
        <v>0.19574</v>
      </c>
      <c r="D96" s="59">
        <v>9612.5</v>
      </c>
      <c r="E96" s="59">
        <v>1881.6</v>
      </c>
      <c r="F96" s="61">
        <v>3.77</v>
      </c>
      <c r="G96" s="3" t="s">
        <v>12</v>
      </c>
      <c r="H96" s="3">
        <v>89</v>
      </c>
      <c r="I96" s="58">
        <v>0.162545</v>
      </c>
      <c r="J96" s="58">
        <v>0.15032799999999999</v>
      </c>
      <c r="K96" s="59">
        <v>22662.799999999999</v>
      </c>
      <c r="L96" s="59">
        <v>3406.8</v>
      </c>
      <c r="M96" s="61">
        <v>4.51</v>
      </c>
    </row>
    <row r="97" spans="1:13" x14ac:dyDescent="0.2">
      <c r="A97" s="3">
        <v>90</v>
      </c>
      <c r="B97" s="58">
        <v>0.21554000000000001</v>
      </c>
      <c r="C97" s="58">
        <v>0.19457099999999999</v>
      </c>
      <c r="D97" s="59">
        <v>7731</v>
      </c>
      <c r="E97" s="59">
        <v>1504.2</v>
      </c>
      <c r="F97" s="61">
        <v>3.57</v>
      </c>
      <c r="G97" s="3" t="s">
        <v>12</v>
      </c>
      <c r="H97" s="3">
        <v>90</v>
      </c>
      <c r="I97" s="58">
        <v>0.169765</v>
      </c>
      <c r="J97" s="58">
        <v>0.15648200000000001</v>
      </c>
      <c r="K97" s="59">
        <v>19255.900000000001</v>
      </c>
      <c r="L97" s="59">
        <v>3013.2</v>
      </c>
      <c r="M97" s="61">
        <v>4.22</v>
      </c>
    </row>
    <row r="98" spans="1:13" x14ac:dyDescent="0.2">
      <c r="A98" s="3">
        <v>91</v>
      </c>
      <c r="B98" s="58">
        <v>0.242199</v>
      </c>
      <c r="C98" s="58">
        <v>0.21603700000000001</v>
      </c>
      <c r="D98" s="59">
        <v>6226.7</v>
      </c>
      <c r="E98" s="59">
        <v>1345.2</v>
      </c>
      <c r="F98" s="61">
        <v>3.31</v>
      </c>
      <c r="G98" s="3" t="s">
        <v>12</v>
      </c>
      <c r="H98" s="3">
        <v>91</v>
      </c>
      <c r="I98" s="58">
        <v>0.196686</v>
      </c>
      <c r="J98" s="58">
        <v>0.17907500000000001</v>
      </c>
      <c r="K98" s="59">
        <v>16242.7</v>
      </c>
      <c r="L98" s="59">
        <v>2908.7</v>
      </c>
      <c r="M98" s="61">
        <v>3.91</v>
      </c>
    </row>
    <row r="99" spans="1:13" x14ac:dyDescent="0.2">
      <c r="A99" s="3">
        <v>92</v>
      </c>
      <c r="B99" s="58">
        <v>0.27793099999999998</v>
      </c>
      <c r="C99" s="58">
        <v>0.24402099999999999</v>
      </c>
      <c r="D99" s="59">
        <v>4881.5</v>
      </c>
      <c r="E99" s="59">
        <v>1191.2</v>
      </c>
      <c r="F99" s="61">
        <v>3.08</v>
      </c>
      <c r="G99" s="3" t="s">
        <v>12</v>
      </c>
      <c r="H99" s="3">
        <v>92</v>
      </c>
      <c r="I99" s="58">
        <v>0.21002599999999999</v>
      </c>
      <c r="J99" s="58">
        <v>0.19006600000000001</v>
      </c>
      <c r="K99" s="59">
        <v>13334</v>
      </c>
      <c r="L99" s="59">
        <v>2534.4</v>
      </c>
      <c r="M99" s="61">
        <v>3.66</v>
      </c>
    </row>
    <row r="100" spans="1:13" x14ac:dyDescent="0.2">
      <c r="A100" s="3">
        <v>93</v>
      </c>
      <c r="B100" s="58">
        <v>0.29072199999999998</v>
      </c>
      <c r="C100" s="58">
        <v>0.25382500000000002</v>
      </c>
      <c r="D100" s="59">
        <v>3690.3</v>
      </c>
      <c r="E100" s="59">
        <v>936.7</v>
      </c>
      <c r="F100" s="61">
        <v>2.92</v>
      </c>
      <c r="G100" s="3" t="s">
        <v>12</v>
      </c>
      <c r="H100" s="3">
        <v>93</v>
      </c>
      <c r="I100" s="58">
        <v>0.233012</v>
      </c>
      <c r="J100" s="58">
        <v>0.20869699999999999</v>
      </c>
      <c r="K100" s="59">
        <v>10799.7</v>
      </c>
      <c r="L100" s="59">
        <v>2253.9</v>
      </c>
      <c r="M100" s="61">
        <v>3.4</v>
      </c>
    </row>
    <row r="101" spans="1:13" x14ac:dyDescent="0.2">
      <c r="A101" s="3">
        <v>94</v>
      </c>
      <c r="B101" s="58">
        <v>0.27725899999999998</v>
      </c>
      <c r="C101" s="58">
        <v>0.243502</v>
      </c>
      <c r="D101" s="59">
        <v>2753.6</v>
      </c>
      <c r="E101" s="59">
        <v>670.5</v>
      </c>
      <c r="F101" s="61">
        <v>2.74</v>
      </c>
      <c r="G101" s="3" t="s">
        <v>12</v>
      </c>
      <c r="H101" s="3">
        <v>94</v>
      </c>
      <c r="I101" s="58">
        <v>0.25380599999999998</v>
      </c>
      <c r="J101" s="58">
        <v>0.22522400000000001</v>
      </c>
      <c r="K101" s="59">
        <v>8545.7999999999993</v>
      </c>
      <c r="L101" s="59">
        <v>1924.7</v>
      </c>
      <c r="M101" s="61">
        <v>3.16</v>
      </c>
    </row>
    <row r="102" spans="1:13" x14ac:dyDescent="0.2">
      <c r="A102" s="3">
        <v>95</v>
      </c>
      <c r="B102" s="58">
        <v>0.36111100000000002</v>
      </c>
      <c r="C102" s="58">
        <v>0.30588199999999999</v>
      </c>
      <c r="D102" s="59">
        <v>2083.1</v>
      </c>
      <c r="E102" s="59">
        <v>637.20000000000005</v>
      </c>
      <c r="F102" s="61">
        <v>2.46</v>
      </c>
      <c r="G102" s="3" t="s">
        <v>12</v>
      </c>
      <c r="H102" s="3">
        <v>95</v>
      </c>
      <c r="I102" s="58">
        <v>0.26937899999999998</v>
      </c>
      <c r="J102" s="58">
        <v>0.237403</v>
      </c>
      <c r="K102" s="59">
        <v>6621.1</v>
      </c>
      <c r="L102" s="59">
        <v>1571.9</v>
      </c>
      <c r="M102" s="61">
        <v>2.93</v>
      </c>
    </row>
    <row r="103" spans="1:13" x14ac:dyDescent="0.2">
      <c r="A103" s="3">
        <v>96</v>
      </c>
      <c r="B103" s="58">
        <v>0.41886800000000002</v>
      </c>
      <c r="C103" s="58">
        <v>0.34633399999999998</v>
      </c>
      <c r="D103" s="59">
        <v>1445.9</v>
      </c>
      <c r="E103" s="59">
        <v>500.8</v>
      </c>
      <c r="F103" s="61">
        <v>2.33</v>
      </c>
      <c r="G103" s="3" t="s">
        <v>12</v>
      </c>
      <c r="H103" s="3">
        <v>96</v>
      </c>
      <c r="I103" s="58">
        <v>0.338731</v>
      </c>
      <c r="J103" s="58">
        <v>0.28966999999999998</v>
      </c>
      <c r="K103" s="59">
        <v>5049.2</v>
      </c>
      <c r="L103" s="59">
        <v>1462.6</v>
      </c>
      <c r="M103" s="61">
        <v>2.69</v>
      </c>
    </row>
    <row r="104" spans="1:13" x14ac:dyDescent="0.2">
      <c r="A104" s="3">
        <v>97</v>
      </c>
      <c r="B104" s="58">
        <v>0.37195099999999998</v>
      </c>
      <c r="C104" s="58">
        <v>0.31362499999999999</v>
      </c>
      <c r="D104" s="59">
        <v>945.2</v>
      </c>
      <c r="E104" s="59">
        <v>296.39999999999998</v>
      </c>
      <c r="F104" s="61">
        <v>2.29</v>
      </c>
      <c r="G104" s="3" t="s">
        <v>12</v>
      </c>
      <c r="H104" s="3">
        <v>97</v>
      </c>
      <c r="I104" s="58">
        <v>0.34637400000000002</v>
      </c>
      <c r="J104" s="58">
        <v>0.295242</v>
      </c>
      <c r="K104" s="59">
        <v>3586.6</v>
      </c>
      <c r="L104" s="59">
        <v>1058.9000000000001</v>
      </c>
      <c r="M104" s="61">
        <v>2.58</v>
      </c>
    </row>
    <row r="105" spans="1:13" x14ac:dyDescent="0.2">
      <c r="A105" s="3">
        <v>98</v>
      </c>
      <c r="B105" s="58">
        <v>0.37</v>
      </c>
      <c r="C105" s="58">
        <v>0.31223600000000001</v>
      </c>
      <c r="D105" s="59">
        <v>648.70000000000005</v>
      </c>
      <c r="E105" s="59">
        <v>202.6</v>
      </c>
      <c r="F105" s="61">
        <v>2.11</v>
      </c>
      <c r="G105" s="3" t="s">
        <v>12</v>
      </c>
      <c r="H105" s="3">
        <v>98</v>
      </c>
      <c r="I105" s="58">
        <v>0.37626599999999999</v>
      </c>
      <c r="J105" s="58">
        <v>0.316687</v>
      </c>
      <c r="K105" s="59">
        <v>2527.6999999999998</v>
      </c>
      <c r="L105" s="59">
        <v>800.5</v>
      </c>
      <c r="M105" s="61">
        <v>2.46</v>
      </c>
    </row>
    <row r="106" spans="1:13" x14ac:dyDescent="0.2">
      <c r="A106" s="3">
        <v>99</v>
      </c>
      <c r="B106" s="58">
        <v>0.55357100000000004</v>
      </c>
      <c r="C106" s="58">
        <v>0.43356600000000001</v>
      </c>
      <c r="D106" s="59">
        <v>446.2</v>
      </c>
      <c r="E106" s="59">
        <v>193.4</v>
      </c>
      <c r="F106" s="61">
        <v>1.84</v>
      </c>
      <c r="G106" s="3" t="s">
        <v>12</v>
      </c>
      <c r="H106" s="3">
        <v>99</v>
      </c>
      <c r="I106" s="58">
        <v>0.34969299999999998</v>
      </c>
      <c r="J106" s="58">
        <v>0.29765000000000003</v>
      </c>
      <c r="K106" s="59">
        <v>1727.2</v>
      </c>
      <c r="L106" s="59">
        <v>514.1</v>
      </c>
      <c r="M106" s="61">
        <v>2.36</v>
      </c>
    </row>
    <row r="107" spans="1:13" x14ac:dyDescent="0.2">
      <c r="A107" s="3">
        <v>100</v>
      </c>
      <c r="B107" s="3">
        <v>0.5</v>
      </c>
      <c r="C107" s="3">
        <v>0.4</v>
      </c>
      <c r="D107" s="3">
        <v>252.7</v>
      </c>
      <c r="E107" s="3">
        <v>101.1</v>
      </c>
      <c r="F107" s="3">
        <v>1.87</v>
      </c>
      <c r="G107" s="3" t="s">
        <v>12</v>
      </c>
      <c r="H107" s="3">
        <v>100</v>
      </c>
      <c r="I107" s="3">
        <v>0.40476200000000001</v>
      </c>
      <c r="J107" s="3">
        <v>0.33663399999999999</v>
      </c>
      <c r="K107" s="3">
        <v>1213.0999999999999</v>
      </c>
      <c r="L107" s="3">
        <v>408.4</v>
      </c>
      <c r="M107" s="3">
        <v>2.15</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6.509E-3</v>
      </c>
      <c r="C7" s="58">
        <v>6.4879999999999998E-3</v>
      </c>
      <c r="D7" s="59">
        <v>100000</v>
      </c>
      <c r="E7" s="59">
        <v>648.79999999999995</v>
      </c>
      <c r="F7" s="61">
        <v>73.430000000000007</v>
      </c>
      <c r="G7" s="3" t="s">
        <v>12</v>
      </c>
      <c r="H7" s="3">
        <v>0</v>
      </c>
      <c r="I7" s="58">
        <v>5.11E-3</v>
      </c>
      <c r="J7" s="58">
        <v>5.097E-3</v>
      </c>
      <c r="K7" s="59">
        <v>100000</v>
      </c>
      <c r="L7" s="59">
        <v>509.7</v>
      </c>
      <c r="M7" s="61">
        <v>78.930000000000007</v>
      </c>
    </row>
    <row r="8" spans="1:13" x14ac:dyDescent="0.2">
      <c r="A8" s="3">
        <v>1</v>
      </c>
      <c r="B8" s="58">
        <v>5.5599999999999996E-4</v>
      </c>
      <c r="C8" s="58">
        <v>5.5599999999999996E-4</v>
      </c>
      <c r="D8" s="59">
        <v>99351.2</v>
      </c>
      <c r="E8" s="59">
        <v>55.2</v>
      </c>
      <c r="F8" s="61">
        <v>72.91</v>
      </c>
      <c r="G8" s="3" t="s">
        <v>12</v>
      </c>
      <c r="H8" s="3">
        <v>1</v>
      </c>
      <c r="I8" s="58">
        <v>5.6300000000000002E-4</v>
      </c>
      <c r="J8" s="58">
        <v>5.62E-4</v>
      </c>
      <c r="K8" s="59">
        <v>99490.3</v>
      </c>
      <c r="L8" s="59">
        <v>56</v>
      </c>
      <c r="M8" s="61">
        <v>78.34</v>
      </c>
    </row>
    <row r="9" spans="1:13" x14ac:dyDescent="0.2">
      <c r="A9" s="3">
        <v>2</v>
      </c>
      <c r="B9" s="58">
        <v>3.9500000000000001E-4</v>
      </c>
      <c r="C9" s="58">
        <v>3.9500000000000001E-4</v>
      </c>
      <c r="D9" s="59">
        <v>99296</v>
      </c>
      <c r="E9" s="59">
        <v>39.200000000000003</v>
      </c>
      <c r="F9" s="61">
        <v>71.95</v>
      </c>
      <c r="G9" s="3" t="s">
        <v>12</v>
      </c>
      <c r="H9" s="3">
        <v>2</v>
      </c>
      <c r="I9" s="58">
        <v>3.0299999999999999E-4</v>
      </c>
      <c r="J9" s="58">
        <v>3.0299999999999999E-4</v>
      </c>
      <c r="K9" s="59">
        <v>99434.4</v>
      </c>
      <c r="L9" s="59">
        <v>30.2</v>
      </c>
      <c r="M9" s="61">
        <v>77.38</v>
      </c>
    </row>
    <row r="10" spans="1:13" x14ac:dyDescent="0.2">
      <c r="A10" s="3">
        <v>3</v>
      </c>
      <c r="B10" s="58">
        <v>3.7599999999999998E-4</v>
      </c>
      <c r="C10" s="58">
        <v>3.7599999999999998E-4</v>
      </c>
      <c r="D10" s="59">
        <v>99256.8</v>
      </c>
      <c r="E10" s="59">
        <v>37.299999999999997</v>
      </c>
      <c r="F10" s="61">
        <v>70.98</v>
      </c>
      <c r="G10" s="3" t="s">
        <v>12</v>
      </c>
      <c r="H10" s="3">
        <v>3</v>
      </c>
      <c r="I10" s="58">
        <v>1.44E-4</v>
      </c>
      <c r="J10" s="58">
        <v>1.44E-4</v>
      </c>
      <c r="K10" s="59">
        <v>99404.2</v>
      </c>
      <c r="L10" s="59">
        <v>14.3</v>
      </c>
      <c r="M10" s="61">
        <v>76.400000000000006</v>
      </c>
    </row>
    <row r="11" spans="1:13" x14ac:dyDescent="0.2">
      <c r="A11" s="3">
        <v>4</v>
      </c>
      <c r="B11" s="58">
        <v>2.3699999999999999E-4</v>
      </c>
      <c r="C11" s="58">
        <v>2.3699999999999999E-4</v>
      </c>
      <c r="D11" s="59">
        <v>99219.5</v>
      </c>
      <c r="E11" s="59">
        <v>23.5</v>
      </c>
      <c r="F11" s="61">
        <v>70</v>
      </c>
      <c r="G11" s="3" t="s">
        <v>12</v>
      </c>
      <c r="H11" s="3">
        <v>4</v>
      </c>
      <c r="I11" s="58">
        <v>1.7799999999999999E-4</v>
      </c>
      <c r="J11" s="58">
        <v>1.7799999999999999E-4</v>
      </c>
      <c r="K11" s="59">
        <v>99389.9</v>
      </c>
      <c r="L11" s="59">
        <v>17.7</v>
      </c>
      <c r="M11" s="61">
        <v>75.41</v>
      </c>
    </row>
    <row r="12" spans="1:13" x14ac:dyDescent="0.2">
      <c r="A12" s="3">
        <v>5</v>
      </c>
      <c r="B12" s="58">
        <v>2.8600000000000001E-4</v>
      </c>
      <c r="C12" s="58">
        <v>2.8600000000000001E-4</v>
      </c>
      <c r="D12" s="59">
        <v>99195.9</v>
      </c>
      <c r="E12" s="59">
        <v>28.4</v>
      </c>
      <c r="F12" s="61">
        <v>69.02</v>
      </c>
      <c r="G12" s="3" t="s">
        <v>12</v>
      </c>
      <c r="H12" s="3">
        <v>5</v>
      </c>
      <c r="I12" s="58">
        <v>1.5899999999999999E-4</v>
      </c>
      <c r="J12" s="58">
        <v>1.5899999999999999E-4</v>
      </c>
      <c r="K12" s="59">
        <v>99372.3</v>
      </c>
      <c r="L12" s="59">
        <v>15.8</v>
      </c>
      <c r="M12" s="61">
        <v>74.430000000000007</v>
      </c>
    </row>
    <row r="13" spans="1:13" x14ac:dyDescent="0.2">
      <c r="A13" s="3">
        <v>6</v>
      </c>
      <c r="B13" s="58">
        <v>2.6899999999999998E-4</v>
      </c>
      <c r="C13" s="58">
        <v>2.6899999999999998E-4</v>
      </c>
      <c r="D13" s="59">
        <v>99167.6</v>
      </c>
      <c r="E13" s="59">
        <v>26.7</v>
      </c>
      <c r="F13" s="61">
        <v>68.040000000000006</v>
      </c>
      <c r="G13" s="3" t="s">
        <v>12</v>
      </c>
      <c r="H13" s="3">
        <v>6</v>
      </c>
      <c r="I13" s="58">
        <v>1.7699999999999999E-4</v>
      </c>
      <c r="J13" s="58">
        <v>1.7699999999999999E-4</v>
      </c>
      <c r="K13" s="59">
        <v>99356.4</v>
      </c>
      <c r="L13" s="59">
        <v>17.600000000000001</v>
      </c>
      <c r="M13" s="61">
        <v>73.44</v>
      </c>
    </row>
    <row r="14" spans="1:13" x14ac:dyDescent="0.2">
      <c r="A14" s="3">
        <v>7</v>
      </c>
      <c r="B14" s="58">
        <v>1.35E-4</v>
      </c>
      <c r="C14" s="58">
        <v>1.35E-4</v>
      </c>
      <c r="D14" s="59">
        <v>99140.9</v>
      </c>
      <c r="E14" s="59">
        <v>13.4</v>
      </c>
      <c r="F14" s="61">
        <v>67.06</v>
      </c>
      <c r="G14" s="3" t="s">
        <v>12</v>
      </c>
      <c r="H14" s="3">
        <v>7</v>
      </c>
      <c r="I14" s="58">
        <v>3.6000000000000001E-5</v>
      </c>
      <c r="J14" s="58">
        <v>3.6000000000000001E-5</v>
      </c>
      <c r="K14" s="59">
        <v>99338.8</v>
      </c>
      <c r="L14" s="59">
        <v>3.5</v>
      </c>
      <c r="M14" s="61">
        <v>72.45</v>
      </c>
    </row>
    <row r="15" spans="1:13" x14ac:dyDescent="0.2">
      <c r="A15" s="3">
        <v>8</v>
      </c>
      <c r="B15" s="58">
        <v>1.3799999999999999E-4</v>
      </c>
      <c r="C15" s="58">
        <v>1.3799999999999999E-4</v>
      </c>
      <c r="D15" s="59">
        <v>99127.5</v>
      </c>
      <c r="E15" s="59">
        <v>13.7</v>
      </c>
      <c r="F15" s="61">
        <v>66.069999999999993</v>
      </c>
      <c r="G15" s="3" t="s">
        <v>12</v>
      </c>
      <c r="H15" s="3">
        <v>8</v>
      </c>
      <c r="I15" s="58">
        <v>1.45E-4</v>
      </c>
      <c r="J15" s="58">
        <v>1.45E-4</v>
      </c>
      <c r="K15" s="59">
        <v>99335.2</v>
      </c>
      <c r="L15" s="59">
        <v>14.4</v>
      </c>
      <c r="M15" s="61">
        <v>71.45</v>
      </c>
    </row>
    <row r="16" spans="1:13" x14ac:dyDescent="0.2">
      <c r="A16" s="3">
        <v>9</v>
      </c>
      <c r="B16" s="58">
        <v>1.75E-4</v>
      </c>
      <c r="C16" s="58">
        <v>1.75E-4</v>
      </c>
      <c r="D16" s="59">
        <v>99113.8</v>
      </c>
      <c r="E16" s="59">
        <v>17.3</v>
      </c>
      <c r="F16" s="61">
        <v>65.069999999999993</v>
      </c>
      <c r="G16" s="3" t="s">
        <v>12</v>
      </c>
      <c r="H16" s="3">
        <v>9</v>
      </c>
      <c r="I16" s="58">
        <v>1.2799999999999999E-4</v>
      </c>
      <c r="J16" s="58">
        <v>1.2799999999999999E-4</v>
      </c>
      <c r="K16" s="59">
        <v>99320.9</v>
      </c>
      <c r="L16" s="59">
        <v>12.7</v>
      </c>
      <c r="M16" s="61">
        <v>70.47</v>
      </c>
    </row>
    <row r="17" spans="1:13" x14ac:dyDescent="0.2">
      <c r="A17" s="3">
        <v>10</v>
      </c>
      <c r="B17" s="58">
        <v>1.7899999999999999E-4</v>
      </c>
      <c r="C17" s="58">
        <v>1.7899999999999999E-4</v>
      </c>
      <c r="D17" s="59">
        <v>99096.5</v>
      </c>
      <c r="E17" s="59">
        <v>17.7</v>
      </c>
      <c r="F17" s="61">
        <v>64.09</v>
      </c>
      <c r="G17" s="3" t="s">
        <v>12</v>
      </c>
      <c r="H17" s="3">
        <v>10</v>
      </c>
      <c r="I17" s="58">
        <v>7.3999999999999996E-5</v>
      </c>
      <c r="J17" s="58">
        <v>7.3999999999999996E-5</v>
      </c>
      <c r="K17" s="59">
        <v>99308.2</v>
      </c>
      <c r="L17" s="59">
        <v>7.4</v>
      </c>
      <c r="M17" s="61">
        <v>69.47</v>
      </c>
    </row>
    <row r="18" spans="1:13" x14ac:dyDescent="0.2">
      <c r="A18" s="3">
        <v>11</v>
      </c>
      <c r="B18" s="58">
        <v>1.7699999999999999E-4</v>
      </c>
      <c r="C18" s="58">
        <v>1.7699999999999999E-4</v>
      </c>
      <c r="D18" s="59">
        <v>99078.8</v>
      </c>
      <c r="E18" s="59">
        <v>17.600000000000001</v>
      </c>
      <c r="F18" s="61">
        <v>63.1</v>
      </c>
      <c r="G18" s="3" t="s">
        <v>12</v>
      </c>
      <c r="H18" s="3">
        <v>11</v>
      </c>
      <c r="I18" s="58">
        <v>5.5000000000000002E-5</v>
      </c>
      <c r="J18" s="58">
        <v>5.5000000000000002E-5</v>
      </c>
      <c r="K18" s="59">
        <v>99300.800000000003</v>
      </c>
      <c r="L18" s="59">
        <v>5.4</v>
      </c>
      <c r="M18" s="61">
        <v>68.48</v>
      </c>
    </row>
    <row r="19" spans="1:13" x14ac:dyDescent="0.2">
      <c r="A19" s="3">
        <v>12</v>
      </c>
      <c r="B19" s="58">
        <v>1.92E-4</v>
      </c>
      <c r="C19" s="58">
        <v>1.92E-4</v>
      </c>
      <c r="D19" s="59">
        <v>99061.2</v>
      </c>
      <c r="E19" s="59">
        <v>19</v>
      </c>
      <c r="F19" s="61">
        <v>62.11</v>
      </c>
      <c r="G19" s="3" t="s">
        <v>12</v>
      </c>
      <c r="H19" s="3">
        <v>12</v>
      </c>
      <c r="I19" s="58">
        <v>9.1000000000000003E-5</v>
      </c>
      <c r="J19" s="58">
        <v>9.1000000000000003E-5</v>
      </c>
      <c r="K19" s="59">
        <v>99295.4</v>
      </c>
      <c r="L19" s="59">
        <v>9</v>
      </c>
      <c r="M19" s="61">
        <v>67.48</v>
      </c>
    </row>
    <row r="20" spans="1:13" x14ac:dyDescent="0.2">
      <c r="A20" s="3">
        <v>13</v>
      </c>
      <c r="B20" s="58">
        <v>2.4399999999999999E-4</v>
      </c>
      <c r="C20" s="58">
        <v>2.4399999999999999E-4</v>
      </c>
      <c r="D20" s="59">
        <v>99042.2</v>
      </c>
      <c r="E20" s="59">
        <v>24.2</v>
      </c>
      <c r="F20" s="61">
        <v>61.12</v>
      </c>
      <c r="G20" s="3" t="s">
        <v>12</v>
      </c>
      <c r="H20" s="3">
        <v>13</v>
      </c>
      <c r="I20" s="58">
        <v>5.5000000000000002E-5</v>
      </c>
      <c r="J20" s="58">
        <v>5.5000000000000002E-5</v>
      </c>
      <c r="K20" s="59">
        <v>99286.399999999994</v>
      </c>
      <c r="L20" s="59">
        <v>5.5</v>
      </c>
      <c r="M20" s="61">
        <v>66.489999999999995</v>
      </c>
    </row>
    <row r="21" spans="1:13" x14ac:dyDescent="0.2">
      <c r="A21" s="3">
        <v>14</v>
      </c>
      <c r="B21" s="58">
        <v>2.72E-4</v>
      </c>
      <c r="C21" s="58">
        <v>2.72E-4</v>
      </c>
      <c r="D21" s="59">
        <v>99018.1</v>
      </c>
      <c r="E21" s="59">
        <v>26.9</v>
      </c>
      <c r="F21" s="61">
        <v>60.13</v>
      </c>
      <c r="G21" s="3" t="s">
        <v>12</v>
      </c>
      <c r="H21" s="3">
        <v>14</v>
      </c>
      <c r="I21" s="58">
        <v>1.5300000000000001E-4</v>
      </c>
      <c r="J21" s="58">
        <v>1.5300000000000001E-4</v>
      </c>
      <c r="K21" s="59">
        <v>99280.9</v>
      </c>
      <c r="L21" s="59">
        <v>15.2</v>
      </c>
      <c r="M21" s="61">
        <v>65.489999999999995</v>
      </c>
    </row>
    <row r="22" spans="1:13" x14ac:dyDescent="0.2">
      <c r="A22" s="3">
        <v>15</v>
      </c>
      <c r="B22" s="58">
        <v>3.2499999999999999E-4</v>
      </c>
      <c r="C22" s="58">
        <v>3.2499999999999999E-4</v>
      </c>
      <c r="D22" s="59">
        <v>98991.2</v>
      </c>
      <c r="E22" s="59">
        <v>32.200000000000003</v>
      </c>
      <c r="F22" s="61">
        <v>59.15</v>
      </c>
      <c r="G22" s="3" t="s">
        <v>12</v>
      </c>
      <c r="H22" s="3">
        <v>15</v>
      </c>
      <c r="I22" s="58">
        <v>2.02E-4</v>
      </c>
      <c r="J22" s="58">
        <v>2.02E-4</v>
      </c>
      <c r="K22" s="59">
        <v>99265.7</v>
      </c>
      <c r="L22" s="59">
        <v>20.100000000000001</v>
      </c>
      <c r="M22" s="61">
        <v>64.5</v>
      </c>
    </row>
    <row r="23" spans="1:13" x14ac:dyDescent="0.2">
      <c r="A23" s="3">
        <v>16</v>
      </c>
      <c r="B23" s="58">
        <v>4.3100000000000001E-4</v>
      </c>
      <c r="C23" s="58">
        <v>4.3100000000000001E-4</v>
      </c>
      <c r="D23" s="59">
        <v>98959</v>
      </c>
      <c r="E23" s="59">
        <v>42.6</v>
      </c>
      <c r="F23" s="61">
        <v>58.17</v>
      </c>
      <c r="G23" s="3" t="s">
        <v>12</v>
      </c>
      <c r="H23" s="3">
        <v>16</v>
      </c>
      <c r="I23" s="58">
        <v>2.0599999999999999E-4</v>
      </c>
      <c r="J23" s="58">
        <v>2.0599999999999999E-4</v>
      </c>
      <c r="K23" s="59">
        <v>99245.6</v>
      </c>
      <c r="L23" s="59">
        <v>20.399999999999999</v>
      </c>
      <c r="M23" s="61">
        <v>63.52</v>
      </c>
    </row>
    <row r="24" spans="1:13" x14ac:dyDescent="0.2">
      <c r="A24" s="3">
        <v>17</v>
      </c>
      <c r="B24" s="58">
        <v>8.0599999999999997E-4</v>
      </c>
      <c r="C24" s="58">
        <v>8.0599999999999997E-4</v>
      </c>
      <c r="D24" s="59">
        <v>98916.4</v>
      </c>
      <c r="E24" s="59">
        <v>79.7</v>
      </c>
      <c r="F24" s="61">
        <v>57.19</v>
      </c>
      <c r="G24" s="3" t="s">
        <v>12</v>
      </c>
      <c r="H24" s="3">
        <v>17</v>
      </c>
      <c r="I24" s="58">
        <v>3.4200000000000002E-4</v>
      </c>
      <c r="J24" s="58">
        <v>3.4099999999999999E-4</v>
      </c>
      <c r="K24" s="59">
        <v>99225.2</v>
      </c>
      <c r="L24" s="59">
        <v>33.9</v>
      </c>
      <c r="M24" s="61">
        <v>62.53</v>
      </c>
    </row>
    <row r="25" spans="1:13" x14ac:dyDescent="0.2">
      <c r="A25" s="3">
        <v>18</v>
      </c>
      <c r="B25" s="58">
        <v>8.4900000000000004E-4</v>
      </c>
      <c r="C25" s="58">
        <v>8.4900000000000004E-4</v>
      </c>
      <c r="D25" s="59">
        <v>98836.7</v>
      </c>
      <c r="E25" s="59">
        <v>83.9</v>
      </c>
      <c r="F25" s="61">
        <v>56.24</v>
      </c>
      <c r="G25" s="3" t="s">
        <v>12</v>
      </c>
      <c r="H25" s="3">
        <v>18</v>
      </c>
      <c r="I25" s="58">
        <v>4.2700000000000002E-4</v>
      </c>
      <c r="J25" s="58">
        <v>4.2700000000000002E-4</v>
      </c>
      <c r="K25" s="59">
        <v>99191.4</v>
      </c>
      <c r="L25" s="59">
        <v>42.4</v>
      </c>
      <c r="M25" s="61">
        <v>61.55</v>
      </c>
    </row>
    <row r="26" spans="1:13" x14ac:dyDescent="0.2">
      <c r="A26" s="3">
        <v>19</v>
      </c>
      <c r="B26" s="58">
        <v>9.9500000000000001E-4</v>
      </c>
      <c r="C26" s="58">
        <v>9.9400000000000009E-4</v>
      </c>
      <c r="D26" s="59">
        <v>98752.8</v>
      </c>
      <c r="E26" s="59">
        <v>98.2</v>
      </c>
      <c r="F26" s="61">
        <v>55.29</v>
      </c>
      <c r="G26" s="3" t="s">
        <v>12</v>
      </c>
      <c r="H26" s="3">
        <v>19</v>
      </c>
      <c r="I26" s="58">
        <v>2.9700000000000001E-4</v>
      </c>
      <c r="J26" s="58">
        <v>2.9700000000000001E-4</v>
      </c>
      <c r="K26" s="59">
        <v>99149</v>
      </c>
      <c r="L26" s="59">
        <v>29.5</v>
      </c>
      <c r="M26" s="61">
        <v>60.58</v>
      </c>
    </row>
    <row r="27" spans="1:13" x14ac:dyDescent="0.2">
      <c r="A27" s="3">
        <v>20</v>
      </c>
      <c r="B27" s="58">
        <v>1.0380000000000001E-3</v>
      </c>
      <c r="C27" s="58">
        <v>1.0380000000000001E-3</v>
      </c>
      <c r="D27" s="59">
        <v>98654.6</v>
      </c>
      <c r="E27" s="59">
        <v>102.4</v>
      </c>
      <c r="F27" s="61">
        <v>54.34</v>
      </c>
      <c r="G27" s="3" t="s">
        <v>12</v>
      </c>
      <c r="H27" s="3">
        <v>20</v>
      </c>
      <c r="I27" s="58">
        <v>4.7899999999999999E-4</v>
      </c>
      <c r="J27" s="58">
        <v>4.7800000000000002E-4</v>
      </c>
      <c r="K27" s="59">
        <v>99119.5</v>
      </c>
      <c r="L27" s="59">
        <v>47.4</v>
      </c>
      <c r="M27" s="61">
        <v>59.59</v>
      </c>
    </row>
    <row r="28" spans="1:13" x14ac:dyDescent="0.2">
      <c r="A28" s="3">
        <v>21</v>
      </c>
      <c r="B28" s="58">
        <v>1.0039999999999999E-3</v>
      </c>
      <c r="C28" s="58">
        <v>1.0039999999999999E-3</v>
      </c>
      <c r="D28" s="59">
        <v>98552.2</v>
      </c>
      <c r="E28" s="59">
        <v>98.9</v>
      </c>
      <c r="F28" s="61">
        <v>53.4</v>
      </c>
      <c r="G28" s="3" t="s">
        <v>12</v>
      </c>
      <c r="H28" s="3">
        <v>21</v>
      </c>
      <c r="I28" s="58">
        <v>4.06E-4</v>
      </c>
      <c r="J28" s="58">
        <v>4.06E-4</v>
      </c>
      <c r="K28" s="59">
        <v>99072.1</v>
      </c>
      <c r="L28" s="59">
        <v>40.200000000000003</v>
      </c>
      <c r="M28" s="61">
        <v>58.62</v>
      </c>
    </row>
    <row r="29" spans="1:13" x14ac:dyDescent="0.2">
      <c r="A29" s="3">
        <v>22</v>
      </c>
      <c r="B29" s="58">
        <v>1.0499999999999999E-3</v>
      </c>
      <c r="C29" s="58">
        <v>1.049E-3</v>
      </c>
      <c r="D29" s="59">
        <v>98453.3</v>
      </c>
      <c r="E29" s="59">
        <v>103.3</v>
      </c>
      <c r="F29" s="61">
        <v>52.45</v>
      </c>
      <c r="G29" s="3" t="s">
        <v>12</v>
      </c>
      <c r="H29" s="3">
        <v>22</v>
      </c>
      <c r="I29" s="58">
        <v>2.7099999999999997E-4</v>
      </c>
      <c r="J29" s="58">
        <v>2.7099999999999997E-4</v>
      </c>
      <c r="K29" s="59">
        <v>99031.9</v>
      </c>
      <c r="L29" s="59">
        <v>26.8</v>
      </c>
      <c r="M29" s="61">
        <v>57.65</v>
      </c>
    </row>
    <row r="30" spans="1:13" x14ac:dyDescent="0.2">
      <c r="A30" s="3">
        <v>23</v>
      </c>
      <c r="B30" s="58">
        <v>7.7200000000000001E-4</v>
      </c>
      <c r="C30" s="58">
        <v>7.7200000000000001E-4</v>
      </c>
      <c r="D30" s="59">
        <v>98350</v>
      </c>
      <c r="E30" s="59">
        <v>75.900000000000006</v>
      </c>
      <c r="F30" s="61">
        <v>51.51</v>
      </c>
      <c r="G30" s="3" t="s">
        <v>12</v>
      </c>
      <c r="H30" s="3">
        <v>23</v>
      </c>
      <c r="I30" s="58">
        <v>2.6899999999999998E-4</v>
      </c>
      <c r="J30" s="58">
        <v>2.6899999999999998E-4</v>
      </c>
      <c r="K30" s="59">
        <v>99005.1</v>
      </c>
      <c r="L30" s="59">
        <v>26.6</v>
      </c>
      <c r="M30" s="61">
        <v>56.66</v>
      </c>
    </row>
    <row r="31" spans="1:13" x14ac:dyDescent="0.2">
      <c r="A31" s="3">
        <v>24</v>
      </c>
      <c r="B31" s="58">
        <v>9.7900000000000005E-4</v>
      </c>
      <c r="C31" s="58">
        <v>9.7799999999999992E-4</v>
      </c>
      <c r="D31" s="59">
        <v>98274.1</v>
      </c>
      <c r="E31" s="59">
        <v>96.1</v>
      </c>
      <c r="F31" s="61">
        <v>50.55</v>
      </c>
      <c r="G31" s="3" t="s">
        <v>12</v>
      </c>
      <c r="H31" s="3">
        <v>24</v>
      </c>
      <c r="I31" s="58">
        <v>2.02E-4</v>
      </c>
      <c r="J31" s="58">
        <v>2.02E-4</v>
      </c>
      <c r="K31" s="59">
        <v>98978.4</v>
      </c>
      <c r="L31" s="59">
        <v>20</v>
      </c>
      <c r="M31" s="61">
        <v>55.68</v>
      </c>
    </row>
    <row r="32" spans="1:13" x14ac:dyDescent="0.2">
      <c r="A32" s="3">
        <v>25</v>
      </c>
      <c r="B32" s="58">
        <v>1.0740000000000001E-3</v>
      </c>
      <c r="C32" s="58">
        <v>1.073E-3</v>
      </c>
      <c r="D32" s="59">
        <v>98178</v>
      </c>
      <c r="E32" s="59">
        <v>105.4</v>
      </c>
      <c r="F32" s="61">
        <v>49.59</v>
      </c>
      <c r="G32" s="3" t="s">
        <v>12</v>
      </c>
      <c r="H32" s="3">
        <v>25</v>
      </c>
      <c r="I32" s="58">
        <v>3.1500000000000001E-4</v>
      </c>
      <c r="J32" s="58">
        <v>3.1500000000000001E-4</v>
      </c>
      <c r="K32" s="59">
        <v>98958.399999999994</v>
      </c>
      <c r="L32" s="59">
        <v>31.1</v>
      </c>
      <c r="M32" s="61">
        <v>54.69</v>
      </c>
    </row>
    <row r="33" spans="1:13" x14ac:dyDescent="0.2">
      <c r="A33" s="3">
        <v>26</v>
      </c>
      <c r="B33" s="58">
        <v>1.1119999999999999E-3</v>
      </c>
      <c r="C33" s="58">
        <v>1.1119999999999999E-3</v>
      </c>
      <c r="D33" s="59">
        <v>98072.6</v>
      </c>
      <c r="E33" s="59">
        <v>109</v>
      </c>
      <c r="F33" s="61">
        <v>48.65</v>
      </c>
      <c r="G33" s="3" t="s">
        <v>12</v>
      </c>
      <c r="H33" s="3">
        <v>26</v>
      </c>
      <c r="I33" s="58">
        <v>3.2899999999999997E-4</v>
      </c>
      <c r="J33" s="58">
        <v>3.2899999999999997E-4</v>
      </c>
      <c r="K33" s="59">
        <v>98927.3</v>
      </c>
      <c r="L33" s="59">
        <v>32.5</v>
      </c>
      <c r="M33" s="61">
        <v>53.7</v>
      </c>
    </row>
    <row r="34" spans="1:13" x14ac:dyDescent="0.2">
      <c r="A34" s="3">
        <v>27</v>
      </c>
      <c r="B34" s="58">
        <v>9.1200000000000005E-4</v>
      </c>
      <c r="C34" s="58">
        <v>9.1200000000000005E-4</v>
      </c>
      <c r="D34" s="59">
        <v>97963.6</v>
      </c>
      <c r="E34" s="59">
        <v>89.3</v>
      </c>
      <c r="F34" s="61">
        <v>47.7</v>
      </c>
      <c r="G34" s="3" t="s">
        <v>12</v>
      </c>
      <c r="H34" s="3">
        <v>27</v>
      </c>
      <c r="I34" s="58">
        <v>3.3599999999999998E-4</v>
      </c>
      <c r="J34" s="58">
        <v>3.3599999999999998E-4</v>
      </c>
      <c r="K34" s="59">
        <v>98894.8</v>
      </c>
      <c r="L34" s="59">
        <v>33.200000000000003</v>
      </c>
      <c r="M34" s="61">
        <v>52.72</v>
      </c>
    </row>
    <row r="35" spans="1:13" x14ac:dyDescent="0.2">
      <c r="A35" s="3">
        <v>28</v>
      </c>
      <c r="B35" s="58">
        <v>9.7900000000000005E-4</v>
      </c>
      <c r="C35" s="58">
        <v>9.7799999999999992E-4</v>
      </c>
      <c r="D35" s="59">
        <v>97874.3</v>
      </c>
      <c r="E35" s="59">
        <v>95.7</v>
      </c>
      <c r="F35" s="61">
        <v>46.74</v>
      </c>
      <c r="G35" s="3" t="s">
        <v>12</v>
      </c>
      <c r="H35" s="3">
        <v>28</v>
      </c>
      <c r="I35" s="58">
        <v>4.7199999999999998E-4</v>
      </c>
      <c r="J35" s="58">
        <v>4.7100000000000001E-4</v>
      </c>
      <c r="K35" s="59">
        <v>98861.6</v>
      </c>
      <c r="L35" s="59">
        <v>46.6</v>
      </c>
      <c r="M35" s="61">
        <v>51.74</v>
      </c>
    </row>
    <row r="36" spans="1:13" x14ac:dyDescent="0.2">
      <c r="A36" s="3">
        <v>29</v>
      </c>
      <c r="B36" s="58">
        <v>1.1410000000000001E-3</v>
      </c>
      <c r="C36" s="58">
        <v>1.1410000000000001E-3</v>
      </c>
      <c r="D36" s="59">
        <v>97778.5</v>
      </c>
      <c r="E36" s="59">
        <v>111.5</v>
      </c>
      <c r="F36" s="61">
        <v>45.79</v>
      </c>
      <c r="G36" s="3" t="s">
        <v>12</v>
      </c>
      <c r="H36" s="3">
        <v>29</v>
      </c>
      <c r="I36" s="58">
        <v>4.2099999999999999E-4</v>
      </c>
      <c r="J36" s="58">
        <v>4.2099999999999999E-4</v>
      </c>
      <c r="K36" s="59">
        <v>98815</v>
      </c>
      <c r="L36" s="59">
        <v>41.6</v>
      </c>
      <c r="M36" s="61">
        <v>50.76</v>
      </c>
    </row>
    <row r="37" spans="1:13" x14ac:dyDescent="0.2">
      <c r="A37" s="3">
        <v>30</v>
      </c>
      <c r="B37" s="58">
        <v>1.0039999999999999E-3</v>
      </c>
      <c r="C37" s="58">
        <v>1.0039999999999999E-3</v>
      </c>
      <c r="D37" s="59">
        <v>97667</v>
      </c>
      <c r="E37" s="59">
        <v>98.1</v>
      </c>
      <c r="F37" s="61">
        <v>44.84</v>
      </c>
      <c r="G37" s="3" t="s">
        <v>12</v>
      </c>
      <c r="H37" s="3">
        <v>30</v>
      </c>
      <c r="I37" s="58">
        <v>4.3899999999999999E-4</v>
      </c>
      <c r="J37" s="58">
        <v>4.3899999999999999E-4</v>
      </c>
      <c r="K37" s="59">
        <v>98773.4</v>
      </c>
      <c r="L37" s="59">
        <v>43.4</v>
      </c>
      <c r="M37" s="61">
        <v>49.78</v>
      </c>
    </row>
    <row r="38" spans="1:13" x14ac:dyDescent="0.2">
      <c r="A38" s="3">
        <v>31</v>
      </c>
      <c r="B38" s="58">
        <v>8.6899999999999998E-4</v>
      </c>
      <c r="C38" s="58">
        <v>8.6799999999999996E-4</v>
      </c>
      <c r="D38" s="59">
        <v>97568.9</v>
      </c>
      <c r="E38" s="59">
        <v>84.7</v>
      </c>
      <c r="F38" s="61">
        <v>43.89</v>
      </c>
      <c r="G38" s="3" t="s">
        <v>12</v>
      </c>
      <c r="H38" s="3">
        <v>31</v>
      </c>
      <c r="I38" s="58">
        <v>4.15E-4</v>
      </c>
      <c r="J38" s="58">
        <v>4.15E-4</v>
      </c>
      <c r="K38" s="59">
        <v>98730</v>
      </c>
      <c r="L38" s="59">
        <v>41</v>
      </c>
      <c r="M38" s="61">
        <v>48.81</v>
      </c>
    </row>
    <row r="39" spans="1:13" x14ac:dyDescent="0.2">
      <c r="A39" s="3">
        <v>32</v>
      </c>
      <c r="B39" s="58">
        <v>8.9999999999999998E-4</v>
      </c>
      <c r="C39" s="58">
        <v>8.9999999999999998E-4</v>
      </c>
      <c r="D39" s="59">
        <v>97484.2</v>
      </c>
      <c r="E39" s="59">
        <v>87.7</v>
      </c>
      <c r="F39" s="61">
        <v>42.92</v>
      </c>
      <c r="G39" s="3" t="s">
        <v>12</v>
      </c>
      <c r="H39" s="3">
        <v>32</v>
      </c>
      <c r="I39" s="58">
        <v>5.3799999999999996E-4</v>
      </c>
      <c r="J39" s="58">
        <v>5.3799999999999996E-4</v>
      </c>
      <c r="K39" s="59">
        <v>98689</v>
      </c>
      <c r="L39" s="59">
        <v>53.1</v>
      </c>
      <c r="M39" s="61">
        <v>47.83</v>
      </c>
    </row>
    <row r="40" spans="1:13" x14ac:dyDescent="0.2">
      <c r="A40" s="3">
        <v>33</v>
      </c>
      <c r="B40" s="58">
        <v>1.2110000000000001E-3</v>
      </c>
      <c r="C40" s="58">
        <v>1.2099999999999999E-3</v>
      </c>
      <c r="D40" s="59">
        <v>97396.5</v>
      </c>
      <c r="E40" s="59">
        <v>117.9</v>
      </c>
      <c r="F40" s="61">
        <v>41.96</v>
      </c>
      <c r="G40" s="3" t="s">
        <v>12</v>
      </c>
      <c r="H40" s="3">
        <v>33</v>
      </c>
      <c r="I40" s="58">
        <v>4.3300000000000001E-4</v>
      </c>
      <c r="J40" s="58">
        <v>4.3300000000000001E-4</v>
      </c>
      <c r="K40" s="59">
        <v>98636</v>
      </c>
      <c r="L40" s="59">
        <v>42.7</v>
      </c>
      <c r="M40" s="61">
        <v>46.85</v>
      </c>
    </row>
    <row r="41" spans="1:13" x14ac:dyDescent="0.2">
      <c r="A41" s="3">
        <v>34</v>
      </c>
      <c r="B41" s="58">
        <v>1.1429999999999999E-3</v>
      </c>
      <c r="C41" s="58">
        <v>1.142E-3</v>
      </c>
      <c r="D41" s="59">
        <v>97278.6</v>
      </c>
      <c r="E41" s="59">
        <v>111.1</v>
      </c>
      <c r="F41" s="61">
        <v>41.01</v>
      </c>
      <c r="G41" s="3" t="s">
        <v>12</v>
      </c>
      <c r="H41" s="3">
        <v>34</v>
      </c>
      <c r="I41" s="58">
        <v>5.2400000000000005E-4</v>
      </c>
      <c r="J41" s="58">
        <v>5.2400000000000005E-4</v>
      </c>
      <c r="K41" s="59">
        <v>98593.2</v>
      </c>
      <c r="L41" s="59">
        <v>51.6</v>
      </c>
      <c r="M41" s="61">
        <v>45.87</v>
      </c>
    </row>
    <row r="42" spans="1:13" x14ac:dyDescent="0.2">
      <c r="A42" s="3">
        <v>35</v>
      </c>
      <c r="B42" s="58">
        <v>1.219E-3</v>
      </c>
      <c r="C42" s="58">
        <v>1.2179999999999999E-3</v>
      </c>
      <c r="D42" s="59">
        <v>97167.5</v>
      </c>
      <c r="E42" s="59">
        <v>118.4</v>
      </c>
      <c r="F42" s="61">
        <v>40.06</v>
      </c>
      <c r="G42" s="3" t="s">
        <v>12</v>
      </c>
      <c r="H42" s="3">
        <v>35</v>
      </c>
      <c r="I42" s="58">
        <v>4.46E-4</v>
      </c>
      <c r="J42" s="58">
        <v>4.46E-4</v>
      </c>
      <c r="K42" s="59">
        <v>98541.6</v>
      </c>
      <c r="L42" s="59">
        <v>44</v>
      </c>
      <c r="M42" s="61">
        <v>44.9</v>
      </c>
    </row>
    <row r="43" spans="1:13" x14ac:dyDescent="0.2">
      <c r="A43" s="3">
        <v>36</v>
      </c>
      <c r="B43" s="58">
        <v>1.145E-3</v>
      </c>
      <c r="C43" s="58">
        <v>1.1440000000000001E-3</v>
      </c>
      <c r="D43" s="59">
        <v>97049.1</v>
      </c>
      <c r="E43" s="59">
        <v>111.1</v>
      </c>
      <c r="F43" s="61">
        <v>39.11</v>
      </c>
      <c r="G43" s="3" t="s">
        <v>12</v>
      </c>
      <c r="H43" s="3">
        <v>36</v>
      </c>
      <c r="I43" s="58">
        <v>7.9000000000000001E-4</v>
      </c>
      <c r="J43" s="58">
        <v>7.8899999999999999E-4</v>
      </c>
      <c r="K43" s="59">
        <v>98497.7</v>
      </c>
      <c r="L43" s="59">
        <v>77.7</v>
      </c>
      <c r="M43" s="61">
        <v>43.92</v>
      </c>
    </row>
    <row r="44" spans="1:13" x14ac:dyDescent="0.2">
      <c r="A44" s="3">
        <v>37</v>
      </c>
      <c r="B44" s="58">
        <v>1.5349999999999999E-3</v>
      </c>
      <c r="C44" s="58">
        <v>1.534E-3</v>
      </c>
      <c r="D44" s="59">
        <v>96938.1</v>
      </c>
      <c r="E44" s="59">
        <v>148.69999999999999</v>
      </c>
      <c r="F44" s="61">
        <v>38.15</v>
      </c>
      <c r="G44" s="3" t="s">
        <v>12</v>
      </c>
      <c r="H44" s="3">
        <v>37</v>
      </c>
      <c r="I44" s="58">
        <v>8.9999999999999998E-4</v>
      </c>
      <c r="J44" s="58">
        <v>8.9999999999999998E-4</v>
      </c>
      <c r="K44" s="59">
        <v>98419.9</v>
      </c>
      <c r="L44" s="59">
        <v>88.5</v>
      </c>
      <c r="M44" s="61">
        <v>42.95</v>
      </c>
    </row>
    <row r="45" spans="1:13" x14ac:dyDescent="0.2">
      <c r="A45" s="3">
        <v>38</v>
      </c>
      <c r="B45" s="58">
        <v>1.304E-3</v>
      </c>
      <c r="C45" s="58">
        <v>1.3029999999999999E-3</v>
      </c>
      <c r="D45" s="59">
        <v>96789.4</v>
      </c>
      <c r="E45" s="59">
        <v>126.1</v>
      </c>
      <c r="F45" s="61">
        <v>37.21</v>
      </c>
      <c r="G45" s="3" t="s">
        <v>12</v>
      </c>
      <c r="H45" s="3">
        <v>38</v>
      </c>
      <c r="I45" s="58">
        <v>7.8100000000000001E-4</v>
      </c>
      <c r="J45" s="58">
        <v>7.7999999999999999E-4</v>
      </c>
      <c r="K45" s="59">
        <v>98331.4</v>
      </c>
      <c r="L45" s="59">
        <v>76.7</v>
      </c>
      <c r="M45" s="61">
        <v>41.99</v>
      </c>
    </row>
    <row r="46" spans="1:13" x14ac:dyDescent="0.2">
      <c r="A46" s="3">
        <v>39</v>
      </c>
      <c r="B46" s="58">
        <v>1.552E-3</v>
      </c>
      <c r="C46" s="58">
        <v>1.5510000000000001E-3</v>
      </c>
      <c r="D46" s="59">
        <v>96663.2</v>
      </c>
      <c r="E46" s="59">
        <v>149.9</v>
      </c>
      <c r="F46" s="61">
        <v>36.26</v>
      </c>
      <c r="G46" s="3" t="s">
        <v>12</v>
      </c>
      <c r="H46" s="3">
        <v>39</v>
      </c>
      <c r="I46" s="58">
        <v>1.134E-3</v>
      </c>
      <c r="J46" s="58">
        <v>1.1329999999999999E-3</v>
      </c>
      <c r="K46" s="59">
        <v>98254.6</v>
      </c>
      <c r="L46" s="59">
        <v>111.3</v>
      </c>
      <c r="M46" s="61">
        <v>41.02</v>
      </c>
    </row>
    <row r="47" spans="1:13" x14ac:dyDescent="0.2">
      <c r="A47" s="3">
        <v>40</v>
      </c>
      <c r="B47" s="58">
        <v>1.557E-3</v>
      </c>
      <c r="C47" s="58">
        <v>1.555E-3</v>
      </c>
      <c r="D47" s="59">
        <v>96513.3</v>
      </c>
      <c r="E47" s="59">
        <v>150.1</v>
      </c>
      <c r="F47" s="61">
        <v>35.31</v>
      </c>
      <c r="G47" s="3" t="s">
        <v>12</v>
      </c>
      <c r="H47" s="3">
        <v>40</v>
      </c>
      <c r="I47" s="58">
        <v>1.302E-3</v>
      </c>
      <c r="J47" s="58">
        <v>1.3010000000000001E-3</v>
      </c>
      <c r="K47" s="59">
        <v>98143.3</v>
      </c>
      <c r="L47" s="59">
        <v>127.7</v>
      </c>
      <c r="M47" s="61">
        <v>40.07</v>
      </c>
    </row>
    <row r="48" spans="1:13" x14ac:dyDescent="0.2">
      <c r="A48" s="3">
        <v>41</v>
      </c>
      <c r="B48" s="58">
        <v>1.8799999999999999E-3</v>
      </c>
      <c r="C48" s="58">
        <v>1.8779999999999999E-3</v>
      </c>
      <c r="D48" s="59">
        <v>96363.199999999997</v>
      </c>
      <c r="E48" s="59">
        <v>181</v>
      </c>
      <c r="F48" s="61">
        <v>34.369999999999997</v>
      </c>
      <c r="G48" s="3" t="s">
        <v>12</v>
      </c>
      <c r="H48" s="3">
        <v>41</v>
      </c>
      <c r="I48" s="58">
        <v>1.155E-3</v>
      </c>
      <c r="J48" s="58">
        <v>1.1540000000000001E-3</v>
      </c>
      <c r="K48" s="59">
        <v>98015.7</v>
      </c>
      <c r="L48" s="59">
        <v>113.1</v>
      </c>
      <c r="M48" s="61">
        <v>39.119999999999997</v>
      </c>
    </row>
    <row r="49" spans="1:13" x14ac:dyDescent="0.2">
      <c r="A49" s="3">
        <v>42</v>
      </c>
      <c r="B49" s="58">
        <v>2.14E-3</v>
      </c>
      <c r="C49" s="58">
        <v>2.1380000000000001E-3</v>
      </c>
      <c r="D49" s="59">
        <v>96182.2</v>
      </c>
      <c r="E49" s="59">
        <v>205.7</v>
      </c>
      <c r="F49" s="61">
        <v>33.43</v>
      </c>
      <c r="G49" s="3" t="s">
        <v>12</v>
      </c>
      <c r="H49" s="3">
        <v>42</v>
      </c>
      <c r="I49" s="58">
        <v>1.364E-3</v>
      </c>
      <c r="J49" s="58">
        <v>1.3630000000000001E-3</v>
      </c>
      <c r="K49" s="59">
        <v>97902.5</v>
      </c>
      <c r="L49" s="59">
        <v>133.5</v>
      </c>
      <c r="M49" s="61">
        <v>38.159999999999997</v>
      </c>
    </row>
    <row r="50" spans="1:13" x14ac:dyDescent="0.2">
      <c r="A50" s="3">
        <v>43</v>
      </c>
      <c r="B50" s="58">
        <v>2.1310000000000001E-3</v>
      </c>
      <c r="C50" s="58">
        <v>2.1289999999999998E-3</v>
      </c>
      <c r="D50" s="59">
        <v>95976.5</v>
      </c>
      <c r="E50" s="59">
        <v>204.4</v>
      </c>
      <c r="F50" s="61">
        <v>32.5</v>
      </c>
      <c r="G50" s="3" t="s">
        <v>12</v>
      </c>
      <c r="H50" s="3">
        <v>43</v>
      </c>
      <c r="I50" s="58">
        <v>1.4419999999999999E-3</v>
      </c>
      <c r="J50" s="58">
        <v>1.441E-3</v>
      </c>
      <c r="K50" s="59">
        <v>97769</v>
      </c>
      <c r="L50" s="59">
        <v>140.9</v>
      </c>
      <c r="M50" s="61">
        <v>37.21</v>
      </c>
    </row>
    <row r="51" spans="1:13" x14ac:dyDescent="0.2">
      <c r="A51" s="3">
        <v>44</v>
      </c>
      <c r="B51" s="58">
        <v>2.5040000000000001E-3</v>
      </c>
      <c r="C51" s="58">
        <v>2.5010000000000002E-3</v>
      </c>
      <c r="D51" s="59">
        <v>95772.2</v>
      </c>
      <c r="E51" s="59">
        <v>239.5</v>
      </c>
      <c r="F51" s="61">
        <v>31.57</v>
      </c>
      <c r="G51" s="3" t="s">
        <v>12</v>
      </c>
      <c r="H51" s="3">
        <v>44</v>
      </c>
      <c r="I51" s="58">
        <v>1.364E-3</v>
      </c>
      <c r="J51" s="58">
        <v>1.3630000000000001E-3</v>
      </c>
      <c r="K51" s="59">
        <v>97628.1</v>
      </c>
      <c r="L51" s="59">
        <v>133</v>
      </c>
      <c r="M51" s="61">
        <v>36.270000000000003</v>
      </c>
    </row>
    <row r="52" spans="1:13" x14ac:dyDescent="0.2">
      <c r="A52" s="3">
        <v>45</v>
      </c>
      <c r="B52" s="58">
        <v>2.5709999999999999E-3</v>
      </c>
      <c r="C52" s="58">
        <v>2.568E-3</v>
      </c>
      <c r="D52" s="59">
        <v>95532.7</v>
      </c>
      <c r="E52" s="59">
        <v>245.3</v>
      </c>
      <c r="F52" s="61">
        <v>30.65</v>
      </c>
      <c r="G52" s="3" t="s">
        <v>12</v>
      </c>
      <c r="H52" s="3">
        <v>45</v>
      </c>
      <c r="I52" s="58">
        <v>1.9289999999999999E-3</v>
      </c>
      <c r="J52" s="58">
        <v>1.928E-3</v>
      </c>
      <c r="K52" s="59">
        <v>97495.1</v>
      </c>
      <c r="L52" s="59">
        <v>187.9</v>
      </c>
      <c r="M52" s="61">
        <v>35.32</v>
      </c>
    </row>
    <row r="53" spans="1:13" x14ac:dyDescent="0.2">
      <c r="A53" s="3">
        <v>46</v>
      </c>
      <c r="B53" s="58">
        <v>2.8909999999999999E-3</v>
      </c>
      <c r="C53" s="58">
        <v>2.8869999999999998E-3</v>
      </c>
      <c r="D53" s="59">
        <v>95287.4</v>
      </c>
      <c r="E53" s="59">
        <v>275.10000000000002</v>
      </c>
      <c r="F53" s="61">
        <v>29.72</v>
      </c>
      <c r="G53" s="3" t="s">
        <v>12</v>
      </c>
      <c r="H53" s="3">
        <v>46</v>
      </c>
      <c r="I53" s="58">
        <v>1.769E-3</v>
      </c>
      <c r="J53" s="58">
        <v>1.768E-3</v>
      </c>
      <c r="K53" s="59">
        <v>97307.199999999997</v>
      </c>
      <c r="L53" s="59">
        <v>172</v>
      </c>
      <c r="M53" s="61">
        <v>34.380000000000003</v>
      </c>
    </row>
    <row r="54" spans="1:13" x14ac:dyDescent="0.2">
      <c r="A54" s="3">
        <v>47</v>
      </c>
      <c r="B54" s="58">
        <v>3.1250000000000002E-3</v>
      </c>
      <c r="C54" s="58">
        <v>3.1199999999999999E-3</v>
      </c>
      <c r="D54" s="59">
        <v>95012.3</v>
      </c>
      <c r="E54" s="59">
        <v>296.39999999999998</v>
      </c>
      <c r="F54" s="61">
        <v>28.81</v>
      </c>
      <c r="G54" s="3" t="s">
        <v>12</v>
      </c>
      <c r="H54" s="3">
        <v>47</v>
      </c>
      <c r="I54" s="58">
        <v>2.5769999999999999E-3</v>
      </c>
      <c r="J54" s="58">
        <v>2.5739999999999999E-3</v>
      </c>
      <c r="K54" s="59">
        <v>97135.1</v>
      </c>
      <c r="L54" s="59">
        <v>250</v>
      </c>
      <c r="M54" s="61">
        <v>33.44</v>
      </c>
    </row>
    <row r="55" spans="1:13" x14ac:dyDescent="0.2">
      <c r="A55" s="3">
        <v>48</v>
      </c>
      <c r="B55" s="58">
        <v>3.4499999999999999E-3</v>
      </c>
      <c r="C55" s="58">
        <v>3.444E-3</v>
      </c>
      <c r="D55" s="59">
        <v>94715.9</v>
      </c>
      <c r="E55" s="59">
        <v>326.2</v>
      </c>
      <c r="F55" s="61">
        <v>27.9</v>
      </c>
      <c r="G55" s="3" t="s">
        <v>12</v>
      </c>
      <c r="H55" s="3">
        <v>48</v>
      </c>
      <c r="I55" s="58">
        <v>2.2750000000000001E-3</v>
      </c>
      <c r="J55" s="58">
        <v>2.2720000000000001E-3</v>
      </c>
      <c r="K55" s="59">
        <v>96885.2</v>
      </c>
      <c r="L55" s="59">
        <v>220.1</v>
      </c>
      <c r="M55" s="61">
        <v>32.53</v>
      </c>
    </row>
    <row r="56" spans="1:13" x14ac:dyDescent="0.2">
      <c r="A56" s="3">
        <v>49</v>
      </c>
      <c r="B56" s="58">
        <v>3.9719999999999998E-3</v>
      </c>
      <c r="C56" s="58">
        <v>3.9639999999999996E-3</v>
      </c>
      <c r="D56" s="59">
        <v>94389.7</v>
      </c>
      <c r="E56" s="59">
        <v>374.1</v>
      </c>
      <c r="F56" s="61">
        <v>26.99</v>
      </c>
      <c r="G56" s="3" t="s">
        <v>12</v>
      </c>
      <c r="H56" s="3">
        <v>49</v>
      </c>
      <c r="I56" s="58">
        <v>2.395E-3</v>
      </c>
      <c r="J56" s="58">
        <v>2.392E-3</v>
      </c>
      <c r="K56" s="59">
        <v>96665</v>
      </c>
      <c r="L56" s="59">
        <v>231.2</v>
      </c>
      <c r="M56" s="61">
        <v>31.6</v>
      </c>
    </row>
    <row r="57" spans="1:13" x14ac:dyDescent="0.2">
      <c r="A57" s="3">
        <v>50</v>
      </c>
      <c r="B57" s="58">
        <v>4.2589999999999998E-3</v>
      </c>
      <c r="C57" s="58">
        <v>4.2500000000000003E-3</v>
      </c>
      <c r="D57" s="59">
        <v>94015.5</v>
      </c>
      <c r="E57" s="59">
        <v>399.5</v>
      </c>
      <c r="F57" s="61">
        <v>26.1</v>
      </c>
      <c r="G57" s="3" t="s">
        <v>12</v>
      </c>
      <c r="H57" s="3">
        <v>50</v>
      </c>
      <c r="I57" s="58">
        <v>3.003E-3</v>
      </c>
      <c r="J57" s="58">
        <v>2.9989999999999999E-3</v>
      </c>
      <c r="K57" s="59">
        <v>96433.8</v>
      </c>
      <c r="L57" s="59">
        <v>289.2</v>
      </c>
      <c r="M57" s="61">
        <v>30.68</v>
      </c>
    </row>
    <row r="58" spans="1:13" x14ac:dyDescent="0.2">
      <c r="A58" s="3">
        <v>51</v>
      </c>
      <c r="B58" s="58">
        <v>5.5079999999999999E-3</v>
      </c>
      <c r="C58" s="58">
        <v>5.4929999999999996E-3</v>
      </c>
      <c r="D58" s="59">
        <v>93616</v>
      </c>
      <c r="E58" s="59">
        <v>514.20000000000005</v>
      </c>
      <c r="F58" s="61">
        <v>25.21</v>
      </c>
      <c r="G58" s="3" t="s">
        <v>12</v>
      </c>
      <c r="H58" s="3">
        <v>51</v>
      </c>
      <c r="I58" s="58">
        <v>2.9160000000000002E-3</v>
      </c>
      <c r="J58" s="58">
        <v>2.9120000000000001E-3</v>
      </c>
      <c r="K58" s="59">
        <v>96144.6</v>
      </c>
      <c r="L58" s="59">
        <v>280</v>
      </c>
      <c r="M58" s="61">
        <v>29.77</v>
      </c>
    </row>
    <row r="59" spans="1:13" x14ac:dyDescent="0.2">
      <c r="A59" s="3">
        <v>52</v>
      </c>
      <c r="B59" s="58">
        <v>5.2480000000000001E-3</v>
      </c>
      <c r="C59" s="58">
        <v>5.2339999999999999E-3</v>
      </c>
      <c r="D59" s="59">
        <v>93101.8</v>
      </c>
      <c r="E59" s="59">
        <v>487.3</v>
      </c>
      <c r="F59" s="61">
        <v>24.34</v>
      </c>
      <c r="G59" s="3" t="s">
        <v>12</v>
      </c>
      <c r="H59" s="3">
        <v>52</v>
      </c>
      <c r="I59" s="58">
        <v>3.5170000000000002E-3</v>
      </c>
      <c r="J59" s="58">
        <v>3.5109999999999998E-3</v>
      </c>
      <c r="K59" s="59">
        <v>95864.6</v>
      </c>
      <c r="L59" s="59">
        <v>336.5</v>
      </c>
      <c r="M59" s="61">
        <v>28.85</v>
      </c>
    </row>
    <row r="60" spans="1:13" x14ac:dyDescent="0.2">
      <c r="A60" s="3">
        <v>53</v>
      </c>
      <c r="B60" s="58">
        <v>6.2820000000000003E-3</v>
      </c>
      <c r="C60" s="58">
        <v>6.2620000000000002E-3</v>
      </c>
      <c r="D60" s="59">
        <v>92614.5</v>
      </c>
      <c r="E60" s="59">
        <v>580</v>
      </c>
      <c r="F60" s="61">
        <v>23.47</v>
      </c>
      <c r="G60" s="3" t="s">
        <v>12</v>
      </c>
      <c r="H60" s="3">
        <v>53</v>
      </c>
      <c r="I60" s="58">
        <v>3.9379999999999997E-3</v>
      </c>
      <c r="J60" s="58">
        <v>3.9300000000000003E-3</v>
      </c>
      <c r="K60" s="59">
        <v>95528.1</v>
      </c>
      <c r="L60" s="59">
        <v>375.4</v>
      </c>
      <c r="M60" s="61">
        <v>27.95</v>
      </c>
    </row>
    <row r="61" spans="1:13" x14ac:dyDescent="0.2">
      <c r="A61" s="3">
        <v>54</v>
      </c>
      <c r="B61" s="58">
        <v>7.5630000000000003E-3</v>
      </c>
      <c r="C61" s="58">
        <v>7.535E-3</v>
      </c>
      <c r="D61" s="59">
        <v>92034.6</v>
      </c>
      <c r="E61" s="59">
        <v>693.4</v>
      </c>
      <c r="F61" s="61">
        <v>22.61</v>
      </c>
      <c r="G61" s="3" t="s">
        <v>12</v>
      </c>
      <c r="H61" s="3">
        <v>54</v>
      </c>
      <c r="I61" s="58">
        <v>4.6249999999999998E-3</v>
      </c>
      <c r="J61" s="58">
        <v>4.6150000000000002E-3</v>
      </c>
      <c r="K61" s="59">
        <v>95152.7</v>
      </c>
      <c r="L61" s="59">
        <v>439.1</v>
      </c>
      <c r="M61" s="61">
        <v>27.06</v>
      </c>
    </row>
    <row r="62" spans="1:13" x14ac:dyDescent="0.2">
      <c r="A62" s="3">
        <v>55</v>
      </c>
      <c r="B62" s="58">
        <v>8.3540000000000003E-3</v>
      </c>
      <c r="C62" s="58">
        <v>8.3199999999999993E-3</v>
      </c>
      <c r="D62" s="59">
        <v>91341.1</v>
      </c>
      <c r="E62" s="59">
        <v>759.9</v>
      </c>
      <c r="F62" s="61">
        <v>21.78</v>
      </c>
      <c r="G62" s="3" t="s">
        <v>12</v>
      </c>
      <c r="H62" s="3">
        <v>55</v>
      </c>
      <c r="I62" s="58">
        <v>4.5700000000000003E-3</v>
      </c>
      <c r="J62" s="58">
        <v>4.5599999999999998E-3</v>
      </c>
      <c r="K62" s="59">
        <v>94713.600000000006</v>
      </c>
      <c r="L62" s="59">
        <v>431.9</v>
      </c>
      <c r="M62" s="61">
        <v>26.18</v>
      </c>
    </row>
    <row r="63" spans="1:13" x14ac:dyDescent="0.2">
      <c r="A63" s="3">
        <v>56</v>
      </c>
      <c r="B63" s="58">
        <v>9.0379999999999992E-3</v>
      </c>
      <c r="C63" s="58">
        <v>8.9980000000000008E-3</v>
      </c>
      <c r="D63" s="59">
        <v>90581.2</v>
      </c>
      <c r="E63" s="59">
        <v>815</v>
      </c>
      <c r="F63" s="61">
        <v>20.96</v>
      </c>
      <c r="G63" s="3" t="s">
        <v>12</v>
      </c>
      <c r="H63" s="3">
        <v>56</v>
      </c>
      <c r="I63" s="58">
        <v>5.1089999999999998E-3</v>
      </c>
      <c r="J63" s="58">
        <v>5.0959999999999998E-3</v>
      </c>
      <c r="K63" s="59">
        <v>94281.7</v>
      </c>
      <c r="L63" s="59">
        <v>480.5</v>
      </c>
      <c r="M63" s="61">
        <v>25.3</v>
      </c>
    </row>
    <row r="64" spans="1:13" x14ac:dyDescent="0.2">
      <c r="A64" s="3">
        <v>57</v>
      </c>
      <c r="B64" s="58">
        <v>1.0111999999999999E-2</v>
      </c>
      <c r="C64" s="58">
        <v>1.0061E-2</v>
      </c>
      <c r="D64" s="59">
        <v>89766.2</v>
      </c>
      <c r="E64" s="59">
        <v>903.1</v>
      </c>
      <c r="F64" s="61">
        <v>20.149999999999999</v>
      </c>
      <c r="G64" s="3" t="s">
        <v>12</v>
      </c>
      <c r="H64" s="3">
        <v>57</v>
      </c>
      <c r="I64" s="58">
        <v>6.1250000000000002E-3</v>
      </c>
      <c r="J64" s="58">
        <v>6.1060000000000003E-3</v>
      </c>
      <c r="K64" s="59">
        <v>93801.2</v>
      </c>
      <c r="L64" s="59">
        <v>572.70000000000005</v>
      </c>
      <c r="M64" s="61">
        <v>24.43</v>
      </c>
    </row>
    <row r="65" spans="1:13" x14ac:dyDescent="0.2">
      <c r="A65" s="3">
        <v>58</v>
      </c>
      <c r="B65" s="58">
        <v>1.2126E-2</v>
      </c>
      <c r="C65" s="58">
        <v>1.2052999999999999E-2</v>
      </c>
      <c r="D65" s="59">
        <v>88863</v>
      </c>
      <c r="E65" s="59">
        <v>1071.0999999999999</v>
      </c>
      <c r="F65" s="61">
        <v>19.34</v>
      </c>
      <c r="G65" s="3" t="s">
        <v>12</v>
      </c>
      <c r="H65" s="3">
        <v>58</v>
      </c>
      <c r="I65" s="58">
        <v>6.4359999999999999E-3</v>
      </c>
      <c r="J65" s="58">
        <v>6.4159999999999998E-3</v>
      </c>
      <c r="K65" s="59">
        <v>93228.5</v>
      </c>
      <c r="L65" s="59">
        <v>598.1</v>
      </c>
      <c r="M65" s="61">
        <v>23.57</v>
      </c>
    </row>
    <row r="66" spans="1:13" x14ac:dyDescent="0.2">
      <c r="A66" s="3">
        <v>59</v>
      </c>
      <c r="B66" s="58">
        <v>1.1859E-2</v>
      </c>
      <c r="C66" s="58">
        <v>1.1789000000000001E-2</v>
      </c>
      <c r="D66" s="59">
        <v>87792</v>
      </c>
      <c r="E66" s="59">
        <v>1035</v>
      </c>
      <c r="F66" s="61">
        <v>18.57</v>
      </c>
      <c r="G66" s="3" t="s">
        <v>12</v>
      </c>
      <c r="H66" s="3">
        <v>59</v>
      </c>
      <c r="I66" s="58">
        <v>7.064E-3</v>
      </c>
      <c r="J66" s="58">
        <v>7.0390000000000001E-3</v>
      </c>
      <c r="K66" s="59">
        <v>92630.399999999994</v>
      </c>
      <c r="L66" s="59">
        <v>652</v>
      </c>
      <c r="M66" s="61">
        <v>22.72</v>
      </c>
    </row>
    <row r="67" spans="1:13" x14ac:dyDescent="0.2">
      <c r="A67" s="3">
        <v>60</v>
      </c>
      <c r="B67" s="58">
        <v>1.3762E-2</v>
      </c>
      <c r="C67" s="58">
        <v>1.3668E-2</v>
      </c>
      <c r="D67" s="59">
        <v>86756.9</v>
      </c>
      <c r="E67" s="59">
        <v>1185.8</v>
      </c>
      <c r="F67" s="61">
        <v>17.79</v>
      </c>
      <c r="G67" s="3" t="s">
        <v>12</v>
      </c>
      <c r="H67" s="3">
        <v>60</v>
      </c>
      <c r="I67" s="58">
        <v>8.2209999999999991E-3</v>
      </c>
      <c r="J67" s="58">
        <v>8.1869999999999998E-3</v>
      </c>
      <c r="K67" s="59">
        <v>91978.3</v>
      </c>
      <c r="L67" s="59">
        <v>753</v>
      </c>
      <c r="M67" s="61">
        <v>21.88</v>
      </c>
    </row>
    <row r="68" spans="1:13" x14ac:dyDescent="0.2">
      <c r="A68" s="3">
        <v>61</v>
      </c>
      <c r="B68" s="58">
        <v>1.6716000000000002E-2</v>
      </c>
      <c r="C68" s="58">
        <v>1.6577999999999999E-2</v>
      </c>
      <c r="D68" s="59">
        <v>85571.1</v>
      </c>
      <c r="E68" s="59">
        <v>1418.6</v>
      </c>
      <c r="F68" s="61">
        <v>17.03</v>
      </c>
      <c r="G68" s="3" t="s">
        <v>12</v>
      </c>
      <c r="H68" s="3">
        <v>61</v>
      </c>
      <c r="I68" s="58">
        <v>8.9269999999999992E-3</v>
      </c>
      <c r="J68" s="58">
        <v>8.8880000000000001E-3</v>
      </c>
      <c r="K68" s="59">
        <v>91225.3</v>
      </c>
      <c r="L68" s="59">
        <v>810.8</v>
      </c>
      <c r="M68" s="61">
        <v>21.06</v>
      </c>
    </row>
    <row r="69" spans="1:13" x14ac:dyDescent="0.2">
      <c r="A69" s="3">
        <v>62</v>
      </c>
      <c r="B69" s="58">
        <v>1.787E-2</v>
      </c>
      <c r="C69" s="58">
        <v>1.7711999999999999E-2</v>
      </c>
      <c r="D69" s="59">
        <v>84152.5</v>
      </c>
      <c r="E69" s="59">
        <v>1490.5</v>
      </c>
      <c r="F69" s="61">
        <v>16.309999999999999</v>
      </c>
      <c r="G69" s="3" t="s">
        <v>12</v>
      </c>
      <c r="H69" s="3">
        <v>62</v>
      </c>
      <c r="I69" s="58">
        <v>1.0911000000000001E-2</v>
      </c>
      <c r="J69" s="58">
        <v>1.0852000000000001E-2</v>
      </c>
      <c r="K69" s="59">
        <v>90414.5</v>
      </c>
      <c r="L69" s="59">
        <v>981.2</v>
      </c>
      <c r="M69" s="61">
        <v>20.239999999999998</v>
      </c>
    </row>
    <row r="70" spans="1:13" x14ac:dyDescent="0.2">
      <c r="A70" s="3">
        <v>63</v>
      </c>
      <c r="B70" s="58">
        <v>2.0279999999999999E-2</v>
      </c>
      <c r="C70" s="58">
        <v>2.0076E-2</v>
      </c>
      <c r="D70" s="59">
        <v>82662.100000000006</v>
      </c>
      <c r="E70" s="59">
        <v>1659.6</v>
      </c>
      <c r="F70" s="61">
        <v>15.59</v>
      </c>
      <c r="G70" s="3" t="s">
        <v>12</v>
      </c>
      <c r="H70" s="3">
        <v>63</v>
      </c>
      <c r="I70" s="58">
        <v>1.2312E-2</v>
      </c>
      <c r="J70" s="58">
        <v>1.2237E-2</v>
      </c>
      <c r="K70" s="59">
        <v>89433.4</v>
      </c>
      <c r="L70" s="59">
        <v>1094.4000000000001</v>
      </c>
      <c r="M70" s="61">
        <v>19.46</v>
      </c>
    </row>
    <row r="71" spans="1:13" x14ac:dyDescent="0.2">
      <c r="A71" s="3">
        <v>64</v>
      </c>
      <c r="B71" s="58">
        <v>2.2859999999999998E-2</v>
      </c>
      <c r="C71" s="58">
        <v>2.2601E-2</v>
      </c>
      <c r="D71" s="59">
        <v>81002.5</v>
      </c>
      <c r="E71" s="59">
        <v>1830.8</v>
      </c>
      <c r="F71" s="61">
        <v>14.9</v>
      </c>
      <c r="G71" s="3" t="s">
        <v>12</v>
      </c>
      <c r="H71" s="3">
        <v>64</v>
      </c>
      <c r="I71" s="58">
        <v>1.3668E-2</v>
      </c>
      <c r="J71" s="58">
        <v>1.3575E-2</v>
      </c>
      <c r="K71" s="59">
        <v>88339</v>
      </c>
      <c r="L71" s="59">
        <v>1199.2</v>
      </c>
      <c r="M71" s="61">
        <v>18.690000000000001</v>
      </c>
    </row>
    <row r="72" spans="1:13" x14ac:dyDescent="0.2">
      <c r="A72" s="3">
        <v>65</v>
      </c>
      <c r="B72" s="58">
        <v>2.3429999999999999E-2</v>
      </c>
      <c r="C72" s="58">
        <v>2.3158999999999999E-2</v>
      </c>
      <c r="D72" s="59">
        <v>79171.7</v>
      </c>
      <c r="E72" s="59">
        <v>1833.5</v>
      </c>
      <c r="F72" s="61">
        <v>14.24</v>
      </c>
      <c r="G72" s="3" t="s">
        <v>12</v>
      </c>
      <c r="H72" s="3">
        <v>65</v>
      </c>
      <c r="I72" s="58">
        <v>1.4437E-2</v>
      </c>
      <c r="J72" s="58">
        <v>1.4333E-2</v>
      </c>
      <c r="K72" s="59">
        <v>87139.8</v>
      </c>
      <c r="L72" s="59">
        <v>1249</v>
      </c>
      <c r="M72" s="61">
        <v>17.940000000000001</v>
      </c>
    </row>
    <row r="73" spans="1:13" x14ac:dyDescent="0.2">
      <c r="A73" s="3">
        <v>66</v>
      </c>
      <c r="B73" s="58">
        <v>2.6775E-2</v>
      </c>
      <c r="C73" s="58">
        <v>2.6421E-2</v>
      </c>
      <c r="D73" s="59">
        <v>77338.2</v>
      </c>
      <c r="E73" s="59">
        <v>2043.4</v>
      </c>
      <c r="F73" s="61">
        <v>13.56</v>
      </c>
      <c r="G73" s="3" t="s">
        <v>12</v>
      </c>
      <c r="H73" s="3">
        <v>66</v>
      </c>
      <c r="I73" s="58">
        <v>1.4905E-2</v>
      </c>
      <c r="J73" s="58">
        <v>1.4795000000000001E-2</v>
      </c>
      <c r="K73" s="59">
        <v>85890.8</v>
      </c>
      <c r="L73" s="59">
        <v>1270.8</v>
      </c>
      <c r="M73" s="61">
        <v>17.2</v>
      </c>
    </row>
    <row r="74" spans="1:13" x14ac:dyDescent="0.2">
      <c r="A74" s="3">
        <v>67</v>
      </c>
      <c r="B74" s="58">
        <v>3.0426999999999999E-2</v>
      </c>
      <c r="C74" s="58">
        <v>2.9971000000000001E-2</v>
      </c>
      <c r="D74" s="59">
        <v>75294.8</v>
      </c>
      <c r="E74" s="59">
        <v>2256.6</v>
      </c>
      <c r="F74" s="61">
        <v>12.92</v>
      </c>
      <c r="G74" s="3" t="s">
        <v>12</v>
      </c>
      <c r="H74" s="3">
        <v>67</v>
      </c>
      <c r="I74" s="58">
        <v>1.6992E-2</v>
      </c>
      <c r="J74" s="58">
        <v>1.6847999999999998E-2</v>
      </c>
      <c r="K74" s="59">
        <v>84620</v>
      </c>
      <c r="L74" s="59">
        <v>1425.7</v>
      </c>
      <c r="M74" s="61">
        <v>16.45</v>
      </c>
    </row>
    <row r="75" spans="1:13" x14ac:dyDescent="0.2">
      <c r="A75" s="3">
        <v>68</v>
      </c>
      <c r="B75" s="58">
        <v>3.5928000000000002E-2</v>
      </c>
      <c r="C75" s="58">
        <v>3.5293999999999999E-2</v>
      </c>
      <c r="D75" s="59">
        <v>73038.2</v>
      </c>
      <c r="E75" s="59">
        <v>2577.8000000000002</v>
      </c>
      <c r="F75" s="61">
        <v>12.3</v>
      </c>
      <c r="G75" s="3" t="s">
        <v>12</v>
      </c>
      <c r="H75" s="3">
        <v>68</v>
      </c>
      <c r="I75" s="58">
        <v>1.8862E-2</v>
      </c>
      <c r="J75" s="58">
        <v>1.8686000000000001E-2</v>
      </c>
      <c r="K75" s="59">
        <v>83194.3</v>
      </c>
      <c r="L75" s="59">
        <v>1554.6</v>
      </c>
      <c r="M75" s="61">
        <v>15.72</v>
      </c>
    </row>
    <row r="76" spans="1:13" x14ac:dyDescent="0.2">
      <c r="A76" s="3">
        <v>69</v>
      </c>
      <c r="B76" s="58">
        <v>3.7295000000000002E-2</v>
      </c>
      <c r="C76" s="58">
        <v>3.6611999999999999E-2</v>
      </c>
      <c r="D76" s="59">
        <v>70460.399999999994</v>
      </c>
      <c r="E76" s="59">
        <v>2579.6999999999998</v>
      </c>
      <c r="F76" s="61">
        <v>11.73</v>
      </c>
      <c r="G76" s="3" t="s">
        <v>12</v>
      </c>
      <c r="H76" s="3">
        <v>69</v>
      </c>
      <c r="I76" s="58">
        <v>2.0542999999999999E-2</v>
      </c>
      <c r="J76" s="58">
        <v>2.0334000000000001E-2</v>
      </c>
      <c r="K76" s="59">
        <v>81639.7</v>
      </c>
      <c r="L76" s="59">
        <v>1660.1</v>
      </c>
      <c r="M76" s="61">
        <v>15.01</v>
      </c>
    </row>
    <row r="77" spans="1:13" x14ac:dyDescent="0.2">
      <c r="A77" s="3">
        <v>70</v>
      </c>
      <c r="B77" s="58">
        <v>4.1575000000000001E-2</v>
      </c>
      <c r="C77" s="58">
        <v>4.0729000000000001E-2</v>
      </c>
      <c r="D77" s="59">
        <v>67880.600000000006</v>
      </c>
      <c r="E77" s="59">
        <v>2764.7</v>
      </c>
      <c r="F77" s="61">
        <v>11.16</v>
      </c>
      <c r="G77" s="3" t="s">
        <v>12</v>
      </c>
      <c r="H77" s="3">
        <v>70</v>
      </c>
      <c r="I77" s="58">
        <v>2.3852000000000002E-2</v>
      </c>
      <c r="J77" s="58">
        <v>2.3571000000000002E-2</v>
      </c>
      <c r="K77" s="59">
        <v>79979.7</v>
      </c>
      <c r="L77" s="59">
        <v>1885.2</v>
      </c>
      <c r="M77" s="61">
        <v>14.31</v>
      </c>
    </row>
    <row r="78" spans="1:13" x14ac:dyDescent="0.2">
      <c r="A78" s="3">
        <v>71</v>
      </c>
      <c r="B78" s="58">
        <v>4.5513999999999999E-2</v>
      </c>
      <c r="C78" s="58">
        <v>4.4500999999999999E-2</v>
      </c>
      <c r="D78" s="59">
        <v>65116</v>
      </c>
      <c r="E78" s="59">
        <v>2897.7</v>
      </c>
      <c r="F78" s="61">
        <v>10.61</v>
      </c>
      <c r="G78" s="3" t="s">
        <v>12</v>
      </c>
      <c r="H78" s="3">
        <v>71</v>
      </c>
      <c r="I78" s="58">
        <v>2.4850000000000001E-2</v>
      </c>
      <c r="J78" s="58">
        <v>2.4545000000000001E-2</v>
      </c>
      <c r="K78" s="59">
        <v>78094.399999999994</v>
      </c>
      <c r="L78" s="59">
        <v>1916.8</v>
      </c>
      <c r="M78" s="61">
        <v>13.65</v>
      </c>
    </row>
    <row r="79" spans="1:13" x14ac:dyDescent="0.2">
      <c r="A79" s="3">
        <v>72</v>
      </c>
      <c r="B79" s="58">
        <v>4.8361000000000001E-2</v>
      </c>
      <c r="C79" s="58">
        <v>4.7218999999999997E-2</v>
      </c>
      <c r="D79" s="59">
        <v>62218.2</v>
      </c>
      <c r="E79" s="59">
        <v>2937.9</v>
      </c>
      <c r="F79" s="61">
        <v>10.08</v>
      </c>
      <c r="G79" s="3" t="s">
        <v>12</v>
      </c>
      <c r="H79" s="3">
        <v>72</v>
      </c>
      <c r="I79" s="58">
        <v>2.7637999999999999E-2</v>
      </c>
      <c r="J79" s="58">
        <v>2.7261000000000001E-2</v>
      </c>
      <c r="K79" s="59">
        <v>76177.600000000006</v>
      </c>
      <c r="L79" s="59">
        <v>2076.6999999999998</v>
      </c>
      <c r="M79" s="61">
        <v>12.98</v>
      </c>
    </row>
    <row r="80" spans="1:13" x14ac:dyDescent="0.2">
      <c r="A80" s="3">
        <v>73</v>
      </c>
      <c r="B80" s="58">
        <v>5.5217000000000002E-2</v>
      </c>
      <c r="C80" s="58">
        <v>5.3733000000000003E-2</v>
      </c>
      <c r="D80" s="59">
        <v>59280.3</v>
      </c>
      <c r="E80" s="59">
        <v>3185.3</v>
      </c>
      <c r="F80" s="61">
        <v>9.56</v>
      </c>
      <c r="G80" s="3" t="s">
        <v>12</v>
      </c>
      <c r="H80" s="3">
        <v>73</v>
      </c>
      <c r="I80" s="58">
        <v>3.1002999999999999E-2</v>
      </c>
      <c r="J80" s="58">
        <v>3.0530000000000002E-2</v>
      </c>
      <c r="K80" s="59">
        <v>74100.899999999994</v>
      </c>
      <c r="L80" s="59">
        <v>2262.3000000000002</v>
      </c>
      <c r="M80" s="61">
        <v>12.33</v>
      </c>
    </row>
    <row r="81" spans="1:13" x14ac:dyDescent="0.2">
      <c r="A81" s="3">
        <v>74</v>
      </c>
      <c r="B81" s="58">
        <v>5.7919999999999999E-2</v>
      </c>
      <c r="C81" s="58">
        <v>5.629E-2</v>
      </c>
      <c r="D81" s="59">
        <v>56095</v>
      </c>
      <c r="E81" s="59">
        <v>3157.6</v>
      </c>
      <c r="F81" s="61">
        <v>9.07</v>
      </c>
      <c r="G81" s="3" t="s">
        <v>12</v>
      </c>
      <c r="H81" s="3">
        <v>74</v>
      </c>
      <c r="I81" s="58">
        <v>3.3567E-2</v>
      </c>
      <c r="J81" s="58">
        <v>3.3013000000000001E-2</v>
      </c>
      <c r="K81" s="59">
        <v>71838.7</v>
      </c>
      <c r="L81" s="59">
        <v>2371.6</v>
      </c>
      <c r="M81" s="61">
        <v>11.7</v>
      </c>
    </row>
    <row r="82" spans="1:13" x14ac:dyDescent="0.2">
      <c r="A82" s="3">
        <v>75</v>
      </c>
      <c r="B82" s="58">
        <v>6.3757999999999995E-2</v>
      </c>
      <c r="C82" s="58">
        <v>6.1788000000000003E-2</v>
      </c>
      <c r="D82" s="59">
        <v>52937.4</v>
      </c>
      <c r="E82" s="59">
        <v>3270.9</v>
      </c>
      <c r="F82" s="61">
        <v>8.58</v>
      </c>
      <c r="G82" s="3" t="s">
        <v>12</v>
      </c>
      <c r="H82" s="3">
        <v>75</v>
      </c>
      <c r="I82" s="58">
        <v>3.6769000000000003E-2</v>
      </c>
      <c r="J82" s="58">
        <v>3.6105999999999999E-2</v>
      </c>
      <c r="K82" s="59">
        <v>69467.100000000006</v>
      </c>
      <c r="L82" s="59">
        <v>2508.1999999999998</v>
      </c>
      <c r="M82" s="61">
        <v>11.08</v>
      </c>
    </row>
    <row r="83" spans="1:13" x14ac:dyDescent="0.2">
      <c r="A83" s="3">
        <v>76</v>
      </c>
      <c r="B83" s="58">
        <v>7.1094000000000004E-2</v>
      </c>
      <c r="C83" s="58">
        <v>6.8653000000000006E-2</v>
      </c>
      <c r="D83" s="59">
        <v>49666.5</v>
      </c>
      <c r="E83" s="59">
        <v>3409.8</v>
      </c>
      <c r="F83" s="61">
        <v>8.11</v>
      </c>
      <c r="G83" s="3" t="s">
        <v>12</v>
      </c>
      <c r="H83" s="3">
        <v>76</v>
      </c>
      <c r="I83" s="58">
        <v>4.0944000000000001E-2</v>
      </c>
      <c r="J83" s="58">
        <v>4.0122999999999999E-2</v>
      </c>
      <c r="K83" s="59">
        <v>66958.899999999994</v>
      </c>
      <c r="L83" s="59">
        <v>2686.6</v>
      </c>
      <c r="M83" s="61">
        <v>10.48</v>
      </c>
    </row>
    <row r="84" spans="1:13" x14ac:dyDescent="0.2">
      <c r="A84" s="3">
        <v>77</v>
      </c>
      <c r="B84" s="58">
        <v>7.9149999999999998E-2</v>
      </c>
      <c r="C84" s="58">
        <v>7.6136999999999996E-2</v>
      </c>
      <c r="D84" s="59">
        <v>46256.7</v>
      </c>
      <c r="E84" s="59">
        <v>3521.9</v>
      </c>
      <c r="F84" s="61">
        <v>7.68</v>
      </c>
      <c r="G84" s="3" t="s">
        <v>12</v>
      </c>
      <c r="H84" s="3">
        <v>77</v>
      </c>
      <c r="I84" s="58">
        <v>4.4914999999999997E-2</v>
      </c>
      <c r="J84" s="58">
        <v>4.3928000000000002E-2</v>
      </c>
      <c r="K84" s="59">
        <v>64272.3</v>
      </c>
      <c r="L84" s="59">
        <v>2823.4</v>
      </c>
      <c r="M84" s="61">
        <v>9.89</v>
      </c>
    </row>
    <row r="85" spans="1:13" x14ac:dyDescent="0.2">
      <c r="A85" s="3">
        <v>78</v>
      </c>
      <c r="B85" s="58">
        <v>8.3921999999999997E-2</v>
      </c>
      <c r="C85" s="58">
        <v>8.0542000000000002E-2</v>
      </c>
      <c r="D85" s="59">
        <v>42734.9</v>
      </c>
      <c r="E85" s="59">
        <v>3442</v>
      </c>
      <c r="F85" s="61">
        <v>7.27</v>
      </c>
      <c r="G85" s="3" t="s">
        <v>12</v>
      </c>
      <c r="H85" s="3">
        <v>78</v>
      </c>
      <c r="I85" s="58">
        <v>4.9970000000000001E-2</v>
      </c>
      <c r="J85" s="58">
        <v>4.8751999999999997E-2</v>
      </c>
      <c r="K85" s="59">
        <v>61449</v>
      </c>
      <c r="L85" s="59">
        <v>2995.7</v>
      </c>
      <c r="M85" s="61">
        <v>9.33</v>
      </c>
    </row>
    <row r="86" spans="1:13" x14ac:dyDescent="0.2">
      <c r="A86" s="3">
        <v>79</v>
      </c>
      <c r="B86" s="58">
        <v>9.1812000000000005E-2</v>
      </c>
      <c r="C86" s="58">
        <v>8.7783E-2</v>
      </c>
      <c r="D86" s="59">
        <v>39292.9</v>
      </c>
      <c r="E86" s="59">
        <v>3449.2</v>
      </c>
      <c r="F86" s="61">
        <v>6.86</v>
      </c>
      <c r="G86" s="3" t="s">
        <v>12</v>
      </c>
      <c r="H86" s="3">
        <v>79</v>
      </c>
      <c r="I86" s="58">
        <v>5.5913999999999998E-2</v>
      </c>
      <c r="J86" s="58">
        <v>5.4392999999999997E-2</v>
      </c>
      <c r="K86" s="59">
        <v>58453.2</v>
      </c>
      <c r="L86" s="59">
        <v>3179.5</v>
      </c>
      <c r="M86" s="61">
        <v>8.7799999999999994</v>
      </c>
    </row>
    <row r="87" spans="1:13" x14ac:dyDescent="0.2">
      <c r="A87" s="3">
        <v>80</v>
      </c>
      <c r="B87" s="58">
        <v>0.101006</v>
      </c>
      <c r="C87" s="58">
        <v>9.6149999999999999E-2</v>
      </c>
      <c r="D87" s="59">
        <v>35843.699999999997</v>
      </c>
      <c r="E87" s="59">
        <v>3446.4</v>
      </c>
      <c r="F87" s="61">
        <v>6.47</v>
      </c>
      <c r="G87" s="3" t="s">
        <v>12</v>
      </c>
      <c r="H87" s="3">
        <v>80</v>
      </c>
      <c r="I87" s="58">
        <v>6.2123999999999999E-2</v>
      </c>
      <c r="J87" s="58">
        <v>6.0252E-2</v>
      </c>
      <c r="K87" s="59">
        <v>55273.7</v>
      </c>
      <c r="L87" s="59">
        <v>3330.4</v>
      </c>
      <c r="M87" s="61">
        <v>8.25</v>
      </c>
    </row>
    <row r="88" spans="1:13" x14ac:dyDescent="0.2">
      <c r="A88" s="3">
        <v>81</v>
      </c>
      <c r="B88" s="58">
        <v>0.107388</v>
      </c>
      <c r="C88" s="58">
        <v>0.10191600000000001</v>
      </c>
      <c r="D88" s="59">
        <v>32397.3</v>
      </c>
      <c r="E88" s="59">
        <v>3301.8</v>
      </c>
      <c r="F88" s="61">
        <v>6.11</v>
      </c>
      <c r="G88" s="3" t="s">
        <v>12</v>
      </c>
      <c r="H88" s="3">
        <v>81</v>
      </c>
      <c r="I88" s="58">
        <v>6.8224000000000007E-2</v>
      </c>
      <c r="J88" s="58">
        <v>6.5974000000000005E-2</v>
      </c>
      <c r="K88" s="59">
        <v>51943.4</v>
      </c>
      <c r="L88" s="59">
        <v>3426.9</v>
      </c>
      <c r="M88" s="61">
        <v>7.75</v>
      </c>
    </row>
    <row r="89" spans="1:13" x14ac:dyDescent="0.2">
      <c r="A89" s="3">
        <v>82</v>
      </c>
      <c r="B89" s="58">
        <v>0.12527199999999999</v>
      </c>
      <c r="C89" s="58">
        <v>0.11788800000000001</v>
      </c>
      <c r="D89" s="59">
        <v>29095.5</v>
      </c>
      <c r="E89" s="59">
        <v>3430</v>
      </c>
      <c r="F89" s="61">
        <v>5.74</v>
      </c>
      <c r="G89" s="3" t="s">
        <v>12</v>
      </c>
      <c r="H89" s="3">
        <v>82</v>
      </c>
      <c r="I89" s="58">
        <v>7.5835E-2</v>
      </c>
      <c r="J89" s="58">
        <v>7.3065000000000005E-2</v>
      </c>
      <c r="K89" s="59">
        <v>48516.5</v>
      </c>
      <c r="L89" s="59">
        <v>3544.8</v>
      </c>
      <c r="M89" s="61">
        <v>7.26</v>
      </c>
    </row>
    <row r="90" spans="1:13" x14ac:dyDescent="0.2">
      <c r="A90" s="3">
        <v>83</v>
      </c>
      <c r="B90" s="58">
        <v>0.12826100000000001</v>
      </c>
      <c r="C90" s="58">
        <v>0.120531</v>
      </c>
      <c r="D90" s="59">
        <v>25665.5</v>
      </c>
      <c r="E90" s="59">
        <v>3093.5</v>
      </c>
      <c r="F90" s="61">
        <v>5.44</v>
      </c>
      <c r="G90" s="3" t="s">
        <v>12</v>
      </c>
      <c r="H90" s="3">
        <v>83</v>
      </c>
      <c r="I90" s="58">
        <v>8.4653999999999993E-2</v>
      </c>
      <c r="J90" s="58">
        <v>8.1215999999999997E-2</v>
      </c>
      <c r="K90" s="59">
        <v>44971.6</v>
      </c>
      <c r="L90" s="59">
        <v>3652.4</v>
      </c>
      <c r="M90" s="61">
        <v>6.8</v>
      </c>
    </row>
    <row r="91" spans="1:13" x14ac:dyDescent="0.2">
      <c r="A91" s="3">
        <v>84</v>
      </c>
      <c r="B91" s="58">
        <v>0.14698600000000001</v>
      </c>
      <c r="C91" s="58">
        <v>0.13692299999999999</v>
      </c>
      <c r="D91" s="59">
        <v>22572</v>
      </c>
      <c r="E91" s="59">
        <v>3090.6</v>
      </c>
      <c r="F91" s="61">
        <v>5.12</v>
      </c>
      <c r="G91" s="3" t="s">
        <v>12</v>
      </c>
      <c r="H91" s="3">
        <v>84</v>
      </c>
      <c r="I91" s="58">
        <v>9.4020999999999993E-2</v>
      </c>
      <c r="J91" s="58">
        <v>8.9799000000000004E-2</v>
      </c>
      <c r="K91" s="59">
        <v>41319.199999999997</v>
      </c>
      <c r="L91" s="59">
        <v>3710.4</v>
      </c>
      <c r="M91" s="61">
        <v>6.35</v>
      </c>
    </row>
    <row r="92" spans="1:13" x14ac:dyDescent="0.2">
      <c r="A92" s="3">
        <v>85</v>
      </c>
      <c r="B92" s="58">
        <v>0.15293000000000001</v>
      </c>
      <c r="C92" s="58">
        <v>0.142067</v>
      </c>
      <c r="D92" s="59">
        <v>19481.400000000001</v>
      </c>
      <c r="E92" s="59">
        <v>2767.7</v>
      </c>
      <c r="F92" s="61">
        <v>4.8499999999999996</v>
      </c>
      <c r="G92" s="3" t="s">
        <v>12</v>
      </c>
      <c r="H92" s="3">
        <v>85</v>
      </c>
      <c r="I92" s="58">
        <v>0.105992</v>
      </c>
      <c r="J92" s="58">
        <v>0.100658</v>
      </c>
      <c r="K92" s="59">
        <v>37608.800000000003</v>
      </c>
      <c r="L92" s="59">
        <v>3785.6</v>
      </c>
      <c r="M92" s="61">
        <v>5.93</v>
      </c>
    </row>
    <row r="93" spans="1:13" x14ac:dyDescent="0.2">
      <c r="A93" s="3">
        <v>86</v>
      </c>
      <c r="B93" s="58">
        <v>0.17291200000000001</v>
      </c>
      <c r="C93" s="58">
        <v>0.15915199999999999</v>
      </c>
      <c r="D93" s="59">
        <v>16713.7</v>
      </c>
      <c r="E93" s="59">
        <v>2660</v>
      </c>
      <c r="F93" s="61">
        <v>4.58</v>
      </c>
      <c r="G93" s="3" t="s">
        <v>12</v>
      </c>
      <c r="H93" s="3">
        <v>86</v>
      </c>
      <c r="I93" s="58">
        <v>0.116956</v>
      </c>
      <c r="J93" s="58">
        <v>0.110495</v>
      </c>
      <c r="K93" s="59">
        <v>33823.199999999997</v>
      </c>
      <c r="L93" s="59">
        <v>3737.3</v>
      </c>
      <c r="M93" s="61">
        <v>5.54</v>
      </c>
    </row>
    <row r="94" spans="1:13" x14ac:dyDescent="0.2">
      <c r="A94" s="3">
        <v>87</v>
      </c>
      <c r="B94" s="58">
        <v>0.17984700000000001</v>
      </c>
      <c r="C94" s="58">
        <v>0.16500899999999999</v>
      </c>
      <c r="D94" s="59">
        <v>14053.7</v>
      </c>
      <c r="E94" s="59">
        <v>2319</v>
      </c>
      <c r="F94" s="61">
        <v>4.3499999999999996</v>
      </c>
      <c r="G94" s="3" t="s">
        <v>12</v>
      </c>
      <c r="H94" s="3">
        <v>87</v>
      </c>
      <c r="I94" s="58">
        <v>0.13586999999999999</v>
      </c>
      <c r="J94" s="58">
        <v>0.12722700000000001</v>
      </c>
      <c r="K94" s="59">
        <v>30085.9</v>
      </c>
      <c r="L94" s="59">
        <v>3827.7</v>
      </c>
      <c r="M94" s="61">
        <v>5.17</v>
      </c>
    </row>
    <row r="95" spans="1:13" x14ac:dyDescent="0.2">
      <c r="A95" s="3">
        <v>88</v>
      </c>
      <c r="B95" s="58">
        <v>0.187559</v>
      </c>
      <c r="C95" s="58">
        <v>0.17147799999999999</v>
      </c>
      <c r="D95" s="59">
        <v>11734.7</v>
      </c>
      <c r="E95" s="59">
        <v>2012.2</v>
      </c>
      <c r="F95" s="61">
        <v>4.1100000000000003</v>
      </c>
      <c r="G95" s="3" t="s">
        <v>12</v>
      </c>
      <c r="H95" s="3">
        <v>88</v>
      </c>
      <c r="I95" s="58">
        <v>0.14724999999999999</v>
      </c>
      <c r="J95" s="58">
        <v>0.137152</v>
      </c>
      <c r="K95" s="59">
        <v>26258.2</v>
      </c>
      <c r="L95" s="59">
        <v>3601.4</v>
      </c>
      <c r="M95" s="61">
        <v>4.8499999999999996</v>
      </c>
    </row>
    <row r="96" spans="1:13" x14ac:dyDescent="0.2">
      <c r="A96" s="3">
        <v>89</v>
      </c>
      <c r="B96" s="58">
        <v>0.20935899999999999</v>
      </c>
      <c r="C96" s="58">
        <v>0.18951999999999999</v>
      </c>
      <c r="D96" s="59">
        <v>9722.5</v>
      </c>
      <c r="E96" s="59">
        <v>1842.6</v>
      </c>
      <c r="F96" s="61">
        <v>3.85</v>
      </c>
      <c r="G96" s="3" t="s">
        <v>12</v>
      </c>
      <c r="H96" s="3">
        <v>89</v>
      </c>
      <c r="I96" s="58">
        <v>0.16483300000000001</v>
      </c>
      <c r="J96" s="58">
        <v>0.152283</v>
      </c>
      <c r="K96" s="59">
        <v>22656.799999999999</v>
      </c>
      <c r="L96" s="59">
        <v>3450.2</v>
      </c>
      <c r="M96" s="61">
        <v>4.54</v>
      </c>
    </row>
    <row r="97" spans="1:13" x14ac:dyDescent="0.2">
      <c r="A97" s="3">
        <v>90</v>
      </c>
      <c r="B97" s="58">
        <v>0.21557799999999999</v>
      </c>
      <c r="C97" s="58">
        <v>0.194602</v>
      </c>
      <c r="D97" s="59">
        <v>7879.9</v>
      </c>
      <c r="E97" s="59">
        <v>1533.4</v>
      </c>
      <c r="F97" s="61">
        <v>3.64</v>
      </c>
      <c r="G97" s="3" t="s">
        <v>12</v>
      </c>
      <c r="H97" s="3">
        <v>90</v>
      </c>
      <c r="I97" s="58">
        <v>0.17130400000000001</v>
      </c>
      <c r="J97" s="58">
        <v>0.15778900000000001</v>
      </c>
      <c r="K97" s="59">
        <v>19206.599999999999</v>
      </c>
      <c r="L97" s="59">
        <v>3030.6</v>
      </c>
      <c r="M97" s="61">
        <v>4.26</v>
      </c>
    </row>
    <row r="98" spans="1:13" x14ac:dyDescent="0.2">
      <c r="A98" s="3">
        <v>91</v>
      </c>
      <c r="B98" s="58">
        <v>0.241507</v>
      </c>
      <c r="C98" s="58">
        <v>0.21548700000000001</v>
      </c>
      <c r="D98" s="59">
        <v>6346.4</v>
      </c>
      <c r="E98" s="59">
        <v>1367.6</v>
      </c>
      <c r="F98" s="61">
        <v>3.4</v>
      </c>
      <c r="G98" s="3" t="s">
        <v>12</v>
      </c>
      <c r="H98" s="3">
        <v>91</v>
      </c>
      <c r="I98" s="58">
        <v>0.19398499999999999</v>
      </c>
      <c r="J98" s="58">
        <v>0.17683399999999999</v>
      </c>
      <c r="K98" s="59">
        <v>16176</v>
      </c>
      <c r="L98" s="59">
        <v>2860.5</v>
      </c>
      <c r="M98" s="61">
        <v>3.97</v>
      </c>
    </row>
    <row r="99" spans="1:13" x14ac:dyDescent="0.2">
      <c r="A99" s="3">
        <v>92</v>
      </c>
      <c r="B99" s="58">
        <v>0.27404600000000001</v>
      </c>
      <c r="C99" s="58">
        <v>0.24102000000000001</v>
      </c>
      <c r="D99" s="59">
        <v>4978.8999999999996</v>
      </c>
      <c r="E99" s="59">
        <v>1200</v>
      </c>
      <c r="F99" s="61">
        <v>3.19</v>
      </c>
      <c r="G99" s="3" t="s">
        <v>12</v>
      </c>
      <c r="H99" s="3">
        <v>92</v>
      </c>
      <c r="I99" s="58">
        <v>0.20764299999999999</v>
      </c>
      <c r="J99" s="58">
        <v>0.188113</v>
      </c>
      <c r="K99" s="59">
        <v>13315.5</v>
      </c>
      <c r="L99" s="59">
        <v>2504.8000000000002</v>
      </c>
      <c r="M99" s="61">
        <v>3.71</v>
      </c>
    </row>
    <row r="100" spans="1:13" x14ac:dyDescent="0.2">
      <c r="A100" s="3">
        <v>93</v>
      </c>
      <c r="B100" s="58">
        <v>0.29185499999999998</v>
      </c>
      <c r="C100" s="58">
        <v>0.254689</v>
      </c>
      <c r="D100" s="59">
        <v>3778.8</v>
      </c>
      <c r="E100" s="59">
        <v>962.4</v>
      </c>
      <c r="F100" s="61">
        <v>3.05</v>
      </c>
      <c r="G100" s="3" t="s">
        <v>12</v>
      </c>
      <c r="H100" s="3">
        <v>93</v>
      </c>
      <c r="I100" s="58">
        <v>0.234458</v>
      </c>
      <c r="J100" s="58">
        <v>0.20985699999999999</v>
      </c>
      <c r="K100" s="59">
        <v>10810.7</v>
      </c>
      <c r="L100" s="59">
        <v>2268.6999999999998</v>
      </c>
      <c r="M100" s="61">
        <v>3.46</v>
      </c>
    </row>
    <row r="101" spans="1:13" x14ac:dyDescent="0.2">
      <c r="A101" s="3">
        <v>94</v>
      </c>
      <c r="B101" s="58">
        <v>0.289655</v>
      </c>
      <c r="C101" s="58">
        <v>0.25301200000000001</v>
      </c>
      <c r="D101" s="59">
        <v>2816.4</v>
      </c>
      <c r="E101" s="59">
        <v>712.6</v>
      </c>
      <c r="F101" s="61">
        <v>2.92</v>
      </c>
      <c r="G101" s="3" t="s">
        <v>12</v>
      </c>
      <c r="H101" s="3">
        <v>94</v>
      </c>
      <c r="I101" s="58">
        <v>0.24743999999999999</v>
      </c>
      <c r="J101" s="58">
        <v>0.220197</v>
      </c>
      <c r="K101" s="59">
        <v>8542</v>
      </c>
      <c r="L101" s="59">
        <v>1880.9</v>
      </c>
      <c r="M101" s="61">
        <v>3.24</v>
      </c>
    </row>
    <row r="102" spans="1:13" x14ac:dyDescent="0.2">
      <c r="A102" s="3">
        <v>95</v>
      </c>
      <c r="B102" s="58">
        <v>0.33502500000000002</v>
      </c>
      <c r="C102" s="58">
        <v>0.28695700000000002</v>
      </c>
      <c r="D102" s="59">
        <v>2103.8000000000002</v>
      </c>
      <c r="E102" s="59">
        <v>603.70000000000005</v>
      </c>
      <c r="F102" s="61">
        <v>2.74</v>
      </c>
      <c r="G102" s="3" t="s">
        <v>12</v>
      </c>
      <c r="H102" s="3">
        <v>95</v>
      </c>
      <c r="I102" s="58">
        <v>0.26807399999999998</v>
      </c>
      <c r="J102" s="58">
        <v>0.23638899999999999</v>
      </c>
      <c r="K102" s="59">
        <v>6661.1</v>
      </c>
      <c r="L102" s="59">
        <v>1574.6</v>
      </c>
      <c r="M102" s="61">
        <v>3.01</v>
      </c>
    </row>
    <row r="103" spans="1:13" x14ac:dyDescent="0.2">
      <c r="A103" s="3">
        <v>96</v>
      </c>
      <c r="B103" s="58">
        <v>0.35156199999999999</v>
      </c>
      <c r="C103" s="58">
        <v>0.29900300000000002</v>
      </c>
      <c r="D103" s="59">
        <v>1500.1</v>
      </c>
      <c r="E103" s="59">
        <v>448.5</v>
      </c>
      <c r="F103" s="61">
        <v>2.64</v>
      </c>
      <c r="G103" s="3" t="s">
        <v>12</v>
      </c>
      <c r="H103" s="3">
        <v>96</v>
      </c>
      <c r="I103" s="58">
        <v>0.33606000000000003</v>
      </c>
      <c r="J103" s="58">
        <v>0.287715</v>
      </c>
      <c r="K103" s="59">
        <v>5086.5</v>
      </c>
      <c r="L103" s="59">
        <v>1463.5</v>
      </c>
      <c r="M103" s="61">
        <v>2.79</v>
      </c>
    </row>
    <row r="104" spans="1:13" x14ac:dyDescent="0.2">
      <c r="A104" s="3">
        <v>97</v>
      </c>
      <c r="B104" s="58">
        <v>0.37837799999999999</v>
      </c>
      <c r="C104" s="58">
        <v>0.31818200000000002</v>
      </c>
      <c r="D104" s="59">
        <v>1051.5999999999999</v>
      </c>
      <c r="E104" s="59">
        <v>334.6</v>
      </c>
      <c r="F104" s="61">
        <v>2.5499999999999998</v>
      </c>
      <c r="G104" s="3" t="s">
        <v>12</v>
      </c>
      <c r="H104" s="3">
        <v>97</v>
      </c>
      <c r="I104" s="58">
        <v>0.35223900000000002</v>
      </c>
      <c r="J104" s="58">
        <v>0.29949199999999998</v>
      </c>
      <c r="K104" s="59">
        <v>3623</v>
      </c>
      <c r="L104" s="59">
        <v>1085.0999999999999</v>
      </c>
      <c r="M104" s="61">
        <v>2.72</v>
      </c>
    </row>
    <row r="105" spans="1:13" x14ac:dyDescent="0.2">
      <c r="A105" s="3">
        <v>98</v>
      </c>
      <c r="B105" s="58">
        <v>0.27358500000000002</v>
      </c>
      <c r="C105" s="58">
        <v>0.24066399999999999</v>
      </c>
      <c r="D105" s="59">
        <v>717</v>
      </c>
      <c r="E105" s="59">
        <v>172.6</v>
      </c>
      <c r="F105" s="61">
        <v>2.5099999999999998</v>
      </c>
      <c r="G105" s="3" t="s">
        <v>12</v>
      </c>
      <c r="H105" s="3">
        <v>98</v>
      </c>
      <c r="I105" s="58">
        <v>0.36595699999999998</v>
      </c>
      <c r="J105" s="58">
        <v>0.30935299999999999</v>
      </c>
      <c r="K105" s="59">
        <v>2538</v>
      </c>
      <c r="L105" s="59">
        <v>785.1</v>
      </c>
      <c r="M105" s="61">
        <v>2.67</v>
      </c>
    </row>
    <row r="106" spans="1:13" x14ac:dyDescent="0.2">
      <c r="A106" s="3">
        <v>99</v>
      </c>
      <c r="B106" s="58">
        <v>0.45283000000000001</v>
      </c>
      <c r="C106" s="58">
        <v>0.36923099999999998</v>
      </c>
      <c r="D106" s="59">
        <v>544.4</v>
      </c>
      <c r="E106" s="59">
        <v>201</v>
      </c>
      <c r="F106" s="61">
        <v>2.14</v>
      </c>
      <c r="G106" s="3" t="s">
        <v>12</v>
      </c>
      <c r="H106" s="3">
        <v>99</v>
      </c>
      <c r="I106" s="58">
        <v>0.31634800000000002</v>
      </c>
      <c r="J106" s="58">
        <v>0.273144</v>
      </c>
      <c r="K106" s="59">
        <v>1752.8</v>
      </c>
      <c r="L106" s="59">
        <v>478.8</v>
      </c>
      <c r="M106" s="61">
        <v>2.64</v>
      </c>
    </row>
    <row r="107" spans="1:13" x14ac:dyDescent="0.2">
      <c r="A107" s="3">
        <v>100</v>
      </c>
      <c r="B107" s="3">
        <v>0.46875</v>
      </c>
      <c r="C107" s="3">
        <v>0.379747</v>
      </c>
      <c r="D107" s="3">
        <v>343.4</v>
      </c>
      <c r="E107" s="3">
        <v>130.4</v>
      </c>
      <c r="F107" s="3">
        <v>2.11</v>
      </c>
      <c r="G107" s="3" t="s">
        <v>12</v>
      </c>
      <c r="H107" s="3">
        <v>100</v>
      </c>
      <c r="I107" s="3">
        <v>0.36448599999999998</v>
      </c>
      <c r="J107" s="3">
        <v>0.30830000000000002</v>
      </c>
      <c r="K107" s="3">
        <v>1274.0999999999999</v>
      </c>
      <c r="L107" s="3">
        <v>392.8</v>
      </c>
      <c r="M107" s="3">
        <v>2.44</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6.8069999999999997E-3</v>
      </c>
      <c r="C7" s="58">
        <v>6.7840000000000001E-3</v>
      </c>
      <c r="D7" s="59">
        <v>100000</v>
      </c>
      <c r="E7" s="59">
        <v>678.4</v>
      </c>
      <c r="F7" s="61">
        <v>73.239999999999995</v>
      </c>
      <c r="G7" s="3" t="s">
        <v>12</v>
      </c>
      <c r="H7" s="3">
        <v>0</v>
      </c>
      <c r="I7" s="58">
        <v>5.2729999999999999E-3</v>
      </c>
      <c r="J7" s="58">
        <v>5.2589999999999998E-3</v>
      </c>
      <c r="K7" s="59">
        <v>100000</v>
      </c>
      <c r="L7" s="59">
        <v>525.9</v>
      </c>
      <c r="M7" s="61">
        <v>78.78</v>
      </c>
    </row>
    <row r="8" spans="1:13" x14ac:dyDescent="0.2">
      <c r="A8" s="3">
        <v>1</v>
      </c>
      <c r="B8" s="58">
        <v>6.87E-4</v>
      </c>
      <c r="C8" s="58">
        <v>6.87E-4</v>
      </c>
      <c r="D8" s="59">
        <v>99321.600000000006</v>
      </c>
      <c r="E8" s="59">
        <v>68.2</v>
      </c>
      <c r="F8" s="61">
        <v>72.739999999999995</v>
      </c>
      <c r="G8" s="3" t="s">
        <v>12</v>
      </c>
      <c r="H8" s="3">
        <v>1</v>
      </c>
      <c r="I8" s="58">
        <v>5.3799999999999996E-4</v>
      </c>
      <c r="J8" s="58">
        <v>5.3799999999999996E-4</v>
      </c>
      <c r="K8" s="59">
        <v>99474.1</v>
      </c>
      <c r="L8" s="59">
        <v>53.5</v>
      </c>
      <c r="M8" s="61">
        <v>78.19</v>
      </c>
    </row>
    <row r="9" spans="1:13" x14ac:dyDescent="0.2">
      <c r="A9" s="3">
        <v>2</v>
      </c>
      <c r="B9" s="58">
        <v>4.46E-4</v>
      </c>
      <c r="C9" s="58">
        <v>4.46E-4</v>
      </c>
      <c r="D9" s="59">
        <v>99253.4</v>
      </c>
      <c r="E9" s="59">
        <v>44.2</v>
      </c>
      <c r="F9" s="61">
        <v>71.790000000000006</v>
      </c>
      <c r="G9" s="3" t="s">
        <v>12</v>
      </c>
      <c r="H9" s="3">
        <v>2</v>
      </c>
      <c r="I9" s="58">
        <v>3.59E-4</v>
      </c>
      <c r="J9" s="58">
        <v>3.59E-4</v>
      </c>
      <c r="K9" s="59">
        <v>99420.6</v>
      </c>
      <c r="L9" s="59">
        <v>35.6</v>
      </c>
      <c r="M9" s="61">
        <v>77.239999999999995</v>
      </c>
    </row>
    <row r="10" spans="1:13" x14ac:dyDescent="0.2">
      <c r="A10" s="3">
        <v>3</v>
      </c>
      <c r="B10" s="58">
        <v>3.9100000000000002E-4</v>
      </c>
      <c r="C10" s="58">
        <v>3.9100000000000002E-4</v>
      </c>
      <c r="D10" s="59">
        <v>99209.1</v>
      </c>
      <c r="E10" s="59">
        <v>38.799999999999997</v>
      </c>
      <c r="F10" s="61">
        <v>70.819999999999993</v>
      </c>
      <c r="G10" s="3" t="s">
        <v>12</v>
      </c>
      <c r="H10" s="3">
        <v>3</v>
      </c>
      <c r="I10" s="58">
        <v>1.7799999999999999E-4</v>
      </c>
      <c r="J10" s="58">
        <v>1.7799999999999999E-4</v>
      </c>
      <c r="K10" s="59">
        <v>99385</v>
      </c>
      <c r="L10" s="59">
        <v>17.7</v>
      </c>
      <c r="M10" s="61">
        <v>76.260000000000005</v>
      </c>
    </row>
    <row r="11" spans="1:13" x14ac:dyDescent="0.2">
      <c r="A11" s="3">
        <v>4</v>
      </c>
      <c r="B11" s="58">
        <v>1.8599999999999999E-4</v>
      </c>
      <c r="C11" s="58">
        <v>1.8599999999999999E-4</v>
      </c>
      <c r="D11" s="59">
        <v>99170.3</v>
      </c>
      <c r="E11" s="59">
        <v>18.399999999999999</v>
      </c>
      <c r="F11" s="61">
        <v>69.849999999999994</v>
      </c>
      <c r="G11" s="3" t="s">
        <v>12</v>
      </c>
      <c r="H11" s="3">
        <v>4</v>
      </c>
      <c r="I11" s="58">
        <v>2.3000000000000001E-4</v>
      </c>
      <c r="J11" s="58">
        <v>2.3000000000000001E-4</v>
      </c>
      <c r="K11" s="59">
        <v>99367.3</v>
      </c>
      <c r="L11" s="59">
        <v>22.9</v>
      </c>
      <c r="M11" s="61">
        <v>75.28</v>
      </c>
    </row>
    <row r="12" spans="1:13" x14ac:dyDescent="0.2">
      <c r="A12" s="3">
        <v>5</v>
      </c>
      <c r="B12" s="58">
        <v>2.6899999999999998E-4</v>
      </c>
      <c r="C12" s="58">
        <v>2.6899999999999998E-4</v>
      </c>
      <c r="D12" s="59">
        <v>99151.9</v>
      </c>
      <c r="E12" s="59">
        <v>26.7</v>
      </c>
      <c r="F12" s="61">
        <v>68.86</v>
      </c>
      <c r="G12" s="3" t="s">
        <v>12</v>
      </c>
      <c r="H12" s="3">
        <v>5</v>
      </c>
      <c r="I12" s="58">
        <v>1.6000000000000001E-4</v>
      </c>
      <c r="J12" s="58">
        <v>1.6000000000000001E-4</v>
      </c>
      <c r="K12" s="59">
        <v>99344.4</v>
      </c>
      <c r="L12" s="59">
        <v>15.9</v>
      </c>
      <c r="M12" s="61">
        <v>74.290000000000006</v>
      </c>
    </row>
    <row r="13" spans="1:13" x14ac:dyDescent="0.2">
      <c r="A13" s="3">
        <v>6</v>
      </c>
      <c r="B13" s="58">
        <v>2.2100000000000001E-4</v>
      </c>
      <c r="C13" s="58">
        <v>2.2100000000000001E-4</v>
      </c>
      <c r="D13" s="59">
        <v>99125.2</v>
      </c>
      <c r="E13" s="59">
        <v>21.9</v>
      </c>
      <c r="F13" s="61">
        <v>67.88</v>
      </c>
      <c r="G13" s="3" t="s">
        <v>12</v>
      </c>
      <c r="H13" s="3">
        <v>6</v>
      </c>
      <c r="I13" s="58">
        <v>3.0299999999999999E-4</v>
      </c>
      <c r="J13" s="58">
        <v>3.0299999999999999E-4</v>
      </c>
      <c r="K13" s="59">
        <v>99328.6</v>
      </c>
      <c r="L13" s="59">
        <v>30.1</v>
      </c>
      <c r="M13" s="61">
        <v>73.31</v>
      </c>
    </row>
    <row r="14" spans="1:13" x14ac:dyDescent="0.2">
      <c r="A14" s="3">
        <v>7</v>
      </c>
      <c r="B14" s="58">
        <v>1.73E-4</v>
      </c>
      <c r="C14" s="58">
        <v>1.73E-4</v>
      </c>
      <c r="D14" s="59">
        <v>99103.3</v>
      </c>
      <c r="E14" s="59">
        <v>17.100000000000001</v>
      </c>
      <c r="F14" s="61">
        <v>66.89</v>
      </c>
      <c r="G14" s="3" t="s">
        <v>12</v>
      </c>
      <c r="H14" s="3">
        <v>7</v>
      </c>
      <c r="I14" s="58">
        <v>0</v>
      </c>
      <c r="J14" s="58">
        <v>0</v>
      </c>
      <c r="K14" s="59">
        <v>99298.5</v>
      </c>
      <c r="L14" s="59">
        <v>0</v>
      </c>
      <c r="M14" s="61">
        <v>72.33</v>
      </c>
    </row>
    <row r="15" spans="1:13" x14ac:dyDescent="0.2">
      <c r="A15" s="3">
        <v>8</v>
      </c>
      <c r="B15" s="58">
        <v>1.5799999999999999E-4</v>
      </c>
      <c r="C15" s="58">
        <v>1.5799999999999999E-4</v>
      </c>
      <c r="D15" s="59">
        <v>99086.2</v>
      </c>
      <c r="E15" s="59">
        <v>15.6</v>
      </c>
      <c r="F15" s="61">
        <v>65.91</v>
      </c>
      <c r="G15" s="3" t="s">
        <v>12</v>
      </c>
      <c r="H15" s="3">
        <v>8</v>
      </c>
      <c r="I15" s="58">
        <v>1.2799999999999999E-4</v>
      </c>
      <c r="J15" s="58">
        <v>1.2799999999999999E-4</v>
      </c>
      <c r="K15" s="59">
        <v>99298.5</v>
      </c>
      <c r="L15" s="59">
        <v>12.7</v>
      </c>
      <c r="M15" s="61">
        <v>71.33</v>
      </c>
    </row>
    <row r="16" spans="1:13" x14ac:dyDescent="0.2">
      <c r="A16" s="3">
        <v>9</v>
      </c>
      <c r="B16" s="58">
        <v>2.4899999999999998E-4</v>
      </c>
      <c r="C16" s="58">
        <v>2.4899999999999998E-4</v>
      </c>
      <c r="D16" s="59">
        <v>99070.6</v>
      </c>
      <c r="E16" s="59">
        <v>24.7</v>
      </c>
      <c r="F16" s="61">
        <v>64.92</v>
      </c>
      <c r="G16" s="3" t="s">
        <v>12</v>
      </c>
      <c r="H16" s="3">
        <v>9</v>
      </c>
      <c r="I16" s="58">
        <v>1.85E-4</v>
      </c>
      <c r="J16" s="58">
        <v>1.85E-4</v>
      </c>
      <c r="K16" s="59">
        <v>99285.8</v>
      </c>
      <c r="L16" s="59">
        <v>18.399999999999999</v>
      </c>
      <c r="M16" s="61">
        <v>70.34</v>
      </c>
    </row>
    <row r="17" spans="1:13" x14ac:dyDescent="0.2">
      <c r="A17" s="3">
        <v>10</v>
      </c>
      <c r="B17" s="58">
        <v>8.8999999999999995E-5</v>
      </c>
      <c r="C17" s="58">
        <v>8.8999999999999995E-5</v>
      </c>
      <c r="D17" s="59">
        <v>99045.9</v>
      </c>
      <c r="E17" s="59">
        <v>8.8000000000000007</v>
      </c>
      <c r="F17" s="61">
        <v>63.93</v>
      </c>
      <c r="G17" s="3" t="s">
        <v>12</v>
      </c>
      <c r="H17" s="3">
        <v>10</v>
      </c>
      <c r="I17" s="58">
        <v>5.5000000000000002E-5</v>
      </c>
      <c r="J17" s="58">
        <v>5.5000000000000002E-5</v>
      </c>
      <c r="K17" s="59">
        <v>99267.4</v>
      </c>
      <c r="L17" s="59">
        <v>5.5</v>
      </c>
      <c r="M17" s="61">
        <v>69.349999999999994</v>
      </c>
    </row>
    <row r="18" spans="1:13" x14ac:dyDescent="0.2">
      <c r="A18" s="3">
        <v>11</v>
      </c>
      <c r="B18" s="58">
        <v>1.92E-4</v>
      </c>
      <c r="C18" s="58">
        <v>1.92E-4</v>
      </c>
      <c r="D18" s="59">
        <v>99037.1</v>
      </c>
      <c r="E18" s="59">
        <v>19</v>
      </c>
      <c r="F18" s="61">
        <v>62.94</v>
      </c>
      <c r="G18" s="3" t="s">
        <v>12</v>
      </c>
      <c r="H18" s="3">
        <v>11</v>
      </c>
      <c r="I18" s="58">
        <v>7.2999999999999999E-5</v>
      </c>
      <c r="J18" s="58">
        <v>7.2999999999999999E-5</v>
      </c>
      <c r="K18" s="59">
        <v>99261.9</v>
      </c>
      <c r="L18" s="59">
        <v>7.2</v>
      </c>
      <c r="M18" s="61">
        <v>68.349999999999994</v>
      </c>
    </row>
    <row r="19" spans="1:13" x14ac:dyDescent="0.2">
      <c r="A19" s="3">
        <v>12</v>
      </c>
      <c r="B19" s="58">
        <v>2.0900000000000001E-4</v>
      </c>
      <c r="C19" s="58">
        <v>2.0900000000000001E-4</v>
      </c>
      <c r="D19" s="59">
        <v>99018.1</v>
      </c>
      <c r="E19" s="59">
        <v>20.7</v>
      </c>
      <c r="F19" s="61">
        <v>61.95</v>
      </c>
      <c r="G19" s="3" t="s">
        <v>12</v>
      </c>
      <c r="H19" s="3">
        <v>12</v>
      </c>
      <c r="I19" s="58">
        <v>1.65E-4</v>
      </c>
      <c r="J19" s="58">
        <v>1.65E-4</v>
      </c>
      <c r="K19" s="59">
        <v>99254.7</v>
      </c>
      <c r="L19" s="59">
        <v>16.399999999999999</v>
      </c>
      <c r="M19" s="61">
        <v>67.36</v>
      </c>
    </row>
    <row r="20" spans="1:13" x14ac:dyDescent="0.2">
      <c r="A20" s="3">
        <v>13</v>
      </c>
      <c r="B20" s="58">
        <v>1.63E-4</v>
      </c>
      <c r="C20" s="58">
        <v>1.63E-4</v>
      </c>
      <c r="D20" s="59">
        <v>98997.4</v>
      </c>
      <c r="E20" s="59">
        <v>16.2</v>
      </c>
      <c r="F20" s="61">
        <v>60.96</v>
      </c>
      <c r="G20" s="3" t="s">
        <v>12</v>
      </c>
      <c r="H20" s="3">
        <v>13</v>
      </c>
      <c r="I20" s="58">
        <v>5.8E-5</v>
      </c>
      <c r="J20" s="58">
        <v>5.8E-5</v>
      </c>
      <c r="K20" s="59">
        <v>99238.3</v>
      </c>
      <c r="L20" s="59">
        <v>5.7</v>
      </c>
      <c r="M20" s="61">
        <v>66.37</v>
      </c>
    </row>
    <row r="21" spans="1:13" x14ac:dyDescent="0.2">
      <c r="A21" s="3">
        <v>14</v>
      </c>
      <c r="B21" s="58">
        <v>3.2499999999999999E-4</v>
      </c>
      <c r="C21" s="58">
        <v>3.2499999999999999E-4</v>
      </c>
      <c r="D21" s="59">
        <v>98981.2</v>
      </c>
      <c r="E21" s="59">
        <v>32.200000000000003</v>
      </c>
      <c r="F21" s="61">
        <v>59.97</v>
      </c>
      <c r="G21" s="3" t="s">
        <v>12</v>
      </c>
      <c r="H21" s="3">
        <v>14</v>
      </c>
      <c r="I21" s="58">
        <v>2.23E-4</v>
      </c>
      <c r="J21" s="58">
        <v>2.23E-4</v>
      </c>
      <c r="K21" s="59">
        <v>99232.6</v>
      </c>
      <c r="L21" s="59">
        <v>22.1</v>
      </c>
      <c r="M21" s="61">
        <v>65.37</v>
      </c>
    </row>
    <row r="22" spans="1:13" x14ac:dyDescent="0.2">
      <c r="A22" s="3">
        <v>15</v>
      </c>
      <c r="B22" s="58">
        <v>4.4999999999999999E-4</v>
      </c>
      <c r="C22" s="58">
        <v>4.4999999999999999E-4</v>
      </c>
      <c r="D22" s="59">
        <v>98949</v>
      </c>
      <c r="E22" s="59">
        <v>44.5</v>
      </c>
      <c r="F22" s="61">
        <v>58.99</v>
      </c>
      <c r="G22" s="3" t="s">
        <v>12</v>
      </c>
      <c r="H22" s="3">
        <v>15</v>
      </c>
      <c r="I22" s="58">
        <v>2.4699999999999999E-4</v>
      </c>
      <c r="J22" s="58">
        <v>2.4699999999999999E-4</v>
      </c>
      <c r="K22" s="59">
        <v>99210.5</v>
      </c>
      <c r="L22" s="59">
        <v>24.5</v>
      </c>
      <c r="M22" s="61">
        <v>64.39</v>
      </c>
    </row>
    <row r="23" spans="1:13" x14ac:dyDescent="0.2">
      <c r="A23" s="3">
        <v>16</v>
      </c>
      <c r="B23" s="58">
        <v>4.17E-4</v>
      </c>
      <c r="C23" s="58">
        <v>4.17E-4</v>
      </c>
      <c r="D23" s="59">
        <v>98904.6</v>
      </c>
      <c r="E23" s="59">
        <v>41.2</v>
      </c>
      <c r="F23" s="61">
        <v>58.02</v>
      </c>
      <c r="G23" s="3" t="s">
        <v>12</v>
      </c>
      <c r="H23" s="3">
        <v>16</v>
      </c>
      <c r="I23" s="58">
        <v>3.01E-4</v>
      </c>
      <c r="J23" s="58">
        <v>3.01E-4</v>
      </c>
      <c r="K23" s="59">
        <v>99186</v>
      </c>
      <c r="L23" s="59">
        <v>29.9</v>
      </c>
      <c r="M23" s="61">
        <v>63.4</v>
      </c>
    </row>
    <row r="24" spans="1:13" x14ac:dyDescent="0.2">
      <c r="A24" s="3">
        <v>17</v>
      </c>
      <c r="B24" s="58">
        <v>8.8599999999999996E-4</v>
      </c>
      <c r="C24" s="58">
        <v>8.8599999999999996E-4</v>
      </c>
      <c r="D24" s="59">
        <v>98863.3</v>
      </c>
      <c r="E24" s="59">
        <v>87.6</v>
      </c>
      <c r="F24" s="61">
        <v>57.04</v>
      </c>
      <c r="G24" s="3" t="s">
        <v>12</v>
      </c>
      <c r="H24" s="3">
        <v>17</v>
      </c>
      <c r="I24" s="58">
        <v>1.92E-4</v>
      </c>
      <c r="J24" s="58">
        <v>1.92E-4</v>
      </c>
      <c r="K24" s="59">
        <v>99156.1</v>
      </c>
      <c r="L24" s="59">
        <v>19</v>
      </c>
      <c r="M24" s="61">
        <v>62.42</v>
      </c>
    </row>
    <row r="25" spans="1:13" x14ac:dyDescent="0.2">
      <c r="A25" s="3">
        <v>18</v>
      </c>
      <c r="B25" s="58">
        <v>9.68E-4</v>
      </c>
      <c r="C25" s="58">
        <v>9.6699999999999998E-4</v>
      </c>
      <c r="D25" s="59">
        <v>98775.8</v>
      </c>
      <c r="E25" s="59">
        <v>95.5</v>
      </c>
      <c r="F25" s="61">
        <v>56.09</v>
      </c>
      <c r="G25" s="3" t="s">
        <v>12</v>
      </c>
      <c r="H25" s="3">
        <v>18</v>
      </c>
      <c r="I25" s="58">
        <v>4.2400000000000001E-4</v>
      </c>
      <c r="J25" s="58">
        <v>4.2400000000000001E-4</v>
      </c>
      <c r="K25" s="59">
        <v>99137.1</v>
      </c>
      <c r="L25" s="59">
        <v>42</v>
      </c>
      <c r="M25" s="61">
        <v>61.43</v>
      </c>
    </row>
    <row r="26" spans="1:13" x14ac:dyDescent="0.2">
      <c r="A26" s="3">
        <v>19</v>
      </c>
      <c r="B26" s="58">
        <v>9.4799999999999995E-4</v>
      </c>
      <c r="C26" s="58">
        <v>9.4700000000000003E-4</v>
      </c>
      <c r="D26" s="59">
        <v>98680.3</v>
      </c>
      <c r="E26" s="59">
        <v>93.5</v>
      </c>
      <c r="F26" s="61">
        <v>55.15</v>
      </c>
      <c r="G26" s="3" t="s">
        <v>12</v>
      </c>
      <c r="H26" s="3">
        <v>19</v>
      </c>
      <c r="I26" s="58">
        <v>3.88E-4</v>
      </c>
      <c r="J26" s="58">
        <v>3.88E-4</v>
      </c>
      <c r="K26" s="59">
        <v>99095.1</v>
      </c>
      <c r="L26" s="59">
        <v>38.4</v>
      </c>
      <c r="M26" s="61">
        <v>60.46</v>
      </c>
    </row>
    <row r="27" spans="1:13" x14ac:dyDescent="0.2">
      <c r="A27" s="3">
        <v>20</v>
      </c>
      <c r="B27" s="58">
        <v>9.1E-4</v>
      </c>
      <c r="C27" s="58">
        <v>9.1E-4</v>
      </c>
      <c r="D27" s="59">
        <v>98586.8</v>
      </c>
      <c r="E27" s="59">
        <v>89.7</v>
      </c>
      <c r="F27" s="61">
        <v>54.2</v>
      </c>
      <c r="G27" s="3" t="s">
        <v>12</v>
      </c>
      <c r="H27" s="3">
        <v>20</v>
      </c>
      <c r="I27" s="58">
        <v>3.8400000000000001E-4</v>
      </c>
      <c r="J27" s="58">
        <v>3.8400000000000001E-4</v>
      </c>
      <c r="K27" s="59">
        <v>99056.7</v>
      </c>
      <c r="L27" s="59">
        <v>38.1</v>
      </c>
      <c r="M27" s="61">
        <v>59.48</v>
      </c>
    </row>
    <row r="28" spans="1:13" x14ac:dyDescent="0.2">
      <c r="A28" s="3">
        <v>21</v>
      </c>
      <c r="B28" s="58">
        <v>1.0139999999999999E-3</v>
      </c>
      <c r="C28" s="58">
        <v>1.0139999999999999E-3</v>
      </c>
      <c r="D28" s="59">
        <v>98497.1</v>
      </c>
      <c r="E28" s="59">
        <v>99.9</v>
      </c>
      <c r="F28" s="61">
        <v>53.25</v>
      </c>
      <c r="G28" s="3" t="s">
        <v>12</v>
      </c>
      <c r="H28" s="3">
        <v>21</v>
      </c>
      <c r="I28" s="58">
        <v>3.8099999999999999E-4</v>
      </c>
      <c r="J28" s="58">
        <v>3.8099999999999999E-4</v>
      </c>
      <c r="K28" s="59">
        <v>99018.6</v>
      </c>
      <c r="L28" s="59">
        <v>37.700000000000003</v>
      </c>
      <c r="M28" s="61">
        <v>58.51</v>
      </c>
    </row>
    <row r="29" spans="1:13" x14ac:dyDescent="0.2">
      <c r="A29" s="3">
        <v>22</v>
      </c>
      <c r="B29" s="58">
        <v>1.0150000000000001E-3</v>
      </c>
      <c r="C29" s="58">
        <v>1.0139999999999999E-3</v>
      </c>
      <c r="D29" s="59">
        <v>98397.3</v>
      </c>
      <c r="E29" s="59">
        <v>99.8</v>
      </c>
      <c r="F29" s="61">
        <v>52.3</v>
      </c>
      <c r="G29" s="3" t="s">
        <v>12</v>
      </c>
      <c r="H29" s="3">
        <v>22</v>
      </c>
      <c r="I29" s="58">
        <v>3.1399999999999999E-4</v>
      </c>
      <c r="J29" s="58">
        <v>3.1399999999999999E-4</v>
      </c>
      <c r="K29" s="59">
        <v>98980.9</v>
      </c>
      <c r="L29" s="59">
        <v>31.1</v>
      </c>
      <c r="M29" s="61">
        <v>57.53</v>
      </c>
    </row>
    <row r="30" spans="1:13" x14ac:dyDescent="0.2">
      <c r="A30" s="3">
        <v>23</v>
      </c>
      <c r="B30" s="58">
        <v>8.3600000000000005E-4</v>
      </c>
      <c r="C30" s="58">
        <v>8.3600000000000005E-4</v>
      </c>
      <c r="D30" s="59">
        <v>98297.4</v>
      </c>
      <c r="E30" s="59">
        <v>82.2</v>
      </c>
      <c r="F30" s="61">
        <v>51.35</v>
      </c>
      <c r="G30" s="3" t="s">
        <v>12</v>
      </c>
      <c r="H30" s="3">
        <v>23</v>
      </c>
      <c r="I30" s="58">
        <v>2.6699999999999998E-4</v>
      </c>
      <c r="J30" s="58">
        <v>2.6699999999999998E-4</v>
      </c>
      <c r="K30" s="59">
        <v>98949.8</v>
      </c>
      <c r="L30" s="59">
        <v>26.5</v>
      </c>
      <c r="M30" s="61">
        <v>56.55</v>
      </c>
    </row>
    <row r="31" spans="1:13" x14ac:dyDescent="0.2">
      <c r="A31" s="3">
        <v>24</v>
      </c>
      <c r="B31" s="58">
        <v>9.6599999999999995E-4</v>
      </c>
      <c r="C31" s="58">
        <v>9.6500000000000004E-4</v>
      </c>
      <c r="D31" s="59">
        <v>98215.3</v>
      </c>
      <c r="E31" s="59">
        <v>94.8</v>
      </c>
      <c r="F31" s="61">
        <v>50.39</v>
      </c>
      <c r="G31" s="3" t="s">
        <v>12</v>
      </c>
      <c r="H31" s="3">
        <v>24</v>
      </c>
      <c r="I31" s="58">
        <v>1.4799999999999999E-4</v>
      </c>
      <c r="J31" s="58">
        <v>1.4799999999999999E-4</v>
      </c>
      <c r="K31" s="59">
        <v>98923.4</v>
      </c>
      <c r="L31" s="59">
        <v>14.7</v>
      </c>
      <c r="M31" s="61">
        <v>55.56</v>
      </c>
    </row>
    <row r="32" spans="1:13" x14ac:dyDescent="0.2">
      <c r="A32" s="3">
        <v>25</v>
      </c>
      <c r="B32" s="58">
        <v>1.0380000000000001E-3</v>
      </c>
      <c r="C32" s="58">
        <v>1.0380000000000001E-3</v>
      </c>
      <c r="D32" s="59">
        <v>98120.5</v>
      </c>
      <c r="E32" s="59">
        <v>101.8</v>
      </c>
      <c r="F32" s="61">
        <v>49.44</v>
      </c>
      <c r="G32" s="3" t="s">
        <v>12</v>
      </c>
      <c r="H32" s="3">
        <v>25</v>
      </c>
      <c r="I32" s="58">
        <v>4.44E-4</v>
      </c>
      <c r="J32" s="58">
        <v>4.4299999999999998E-4</v>
      </c>
      <c r="K32" s="59">
        <v>98908.7</v>
      </c>
      <c r="L32" s="59">
        <v>43.9</v>
      </c>
      <c r="M32" s="61">
        <v>54.57</v>
      </c>
    </row>
    <row r="33" spans="1:13" x14ac:dyDescent="0.2">
      <c r="A33" s="3">
        <v>26</v>
      </c>
      <c r="B33" s="58">
        <v>1.041E-3</v>
      </c>
      <c r="C33" s="58">
        <v>1.0399999999999999E-3</v>
      </c>
      <c r="D33" s="59">
        <v>98018.6</v>
      </c>
      <c r="E33" s="59">
        <v>102</v>
      </c>
      <c r="F33" s="61">
        <v>48.49</v>
      </c>
      <c r="G33" s="3" t="s">
        <v>12</v>
      </c>
      <c r="H33" s="3">
        <v>26</v>
      </c>
      <c r="I33" s="58">
        <v>3.0600000000000001E-4</v>
      </c>
      <c r="J33" s="58">
        <v>3.0600000000000001E-4</v>
      </c>
      <c r="K33" s="59">
        <v>98864.8</v>
      </c>
      <c r="L33" s="59">
        <v>30.2</v>
      </c>
      <c r="M33" s="61">
        <v>53.59</v>
      </c>
    </row>
    <row r="34" spans="1:13" x14ac:dyDescent="0.2">
      <c r="A34" s="3">
        <v>27</v>
      </c>
      <c r="B34" s="58">
        <v>7.85E-4</v>
      </c>
      <c r="C34" s="58">
        <v>7.85E-4</v>
      </c>
      <c r="D34" s="59">
        <v>97916.7</v>
      </c>
      <c r="E34" s="59">
        <v>76.8</v>
      </c>
      <c r="F34" s="61">
        <v>47.54</v>
      </c>
      <c r="G34" s="3" t="s">
        <v>12</v>
      </c>
      <c r="H34" s="3">
        <v>27</v>
      </c>
      <c r="I34" s="58">
        <v>3.7800000000000003E-4</v>
      </c>
      <c r="J34" s="58">
        <v>3.7800000000000003E-4</v>
      </c>
      <c r="K34" s="59">
        <v>98834.6</v>
      </c>
      <c r="L34" s="59">
        <v>37.4</v>
      </c>
      <c r="M34" s="61">
        <v>52.61</v>
      </c>
    </row>
    <row r="35" spans="1:13" x14ac:dyDescent="0.2">
      <c r="A35" s="3">
        <v>28</v>
      </c>
      <c r="B35" s="58">
        <v>9.9599999999999992E-4</v>
      </c>
      <c r="C35" s="58">
        <v>9.9500000000000001E-4</v>
      </c>
      <c r="D35" s="59">
        <v>97839.8</v>
      </c>
      <c r="E35" s="59">
        <v>97.4</v>
      </c>
      <c r="F35" s="61">
        <v>46.58</v>
      </c>
      <c r="G35" s="3" t="s">
        <v>12</v>
      </c>
      <c r="H35" s="3">
        <v>28</v>
      </c>
      <c r="I35" s="58">
        <v>4.6900000000000002E-4</v>
      </c>
      <c r="J35" s="58">
        <v>4.6900000000000002E-4</v>
      </c>
      <c r="K35" s="59">
        <v>98797.2</v>
      </c>
      <c r="L35" s="59">
        <v>46.3</v>
      </c>
      <c r="M35" s="61">
        <v>51.63</v>
      </c>
    </row>
    <row r="36" spans="1:13" x14ac:dyDescent="0.2">
      <c r="A36" s="3">
        <v>29</v>
      </c>
      <c r="B36" s="58">
        <v>1.0889999999999999E-3</v>
      </c>
      <c r="C36" s="58">
        <v>1.0889999999999999E-3</v>
      </c>
      <c r="D36" s="59">
        <v>97742.399999999994</v>
      </c>
      <c r="E36" s="59">
        <v>106.4</v>
      </c>
      <c r="F36" s="61">
        <v>45.63</v>
      </c>
      <c r="G36" s="3" t="s">
        <v>12</v>
      </c>
      <c r="H36" s="3">
        <v>29</v>
      </c>
      <c r="I36" s="58">
        <v>5.3499999999999999E-4</v>
      </c>
      <c r="J36" s="58">
        <v>5.3399999999999997E-4</v>
      </c>
      <c r="K36" s="59">
        <v>98750.9</v>
      </c>
      <c r="L36" s="59">
        <v>52.8</v>
      </c>
      <c r="M36" s="61">
        <v>50.65</v>
      </c>
    </row>
    <row r="37" spans="1:13" x14ac:dyDescent="0.2">
      <c r="A37" s="3">
        <v>30</v>
      </c>
      <c r="B37" s="58">
        <v>9.0200000000000002E-4</v>
      </c>
      <c r="C37" s="58">
        <v>9.0200000000000002E-4</v>
      </c>
      <c r="D37" s="59">
        <v>97636</v>
      </c>
      <c r="E37" s="59">
        <v>88</v>
      </c>
      <c r="F37" s="61">
        <v>44.68</v>
      </c>
      <c r="G37" s="3" t="s">
        <v>12</v>
      </c>
      <c r="H37" s="3">
        <v>30</v>
      </c>
      <c r="I37" s="58">
        <v>4.7899999999999999E-4</v>
      </c>
      <c r="J37" s="58">
        <v>4.7899999999999999E-4</v>
      </c>
      <c r="K37" s="59">
        <v>98698.2</v>
      </c>
      <c r="L37" s="59">
        <v>47.3</v>
      </c>
      <c r="M37" s="61">
        <v>49.68</v>
      </c>
    </row>
    <row r="38" spans="1:13" x14ac:dyDescent="0.2">
      <c r="A38" s="3">
        <v>31</v>
      </c>
      <c r="B38" s="58">
        <v>1.0319999999999999E-3</v>
      </c>
      <c r="C38" s="58">
        <v>1.0319999999999999E-3</v>
      </c>
      <c r="D38" s="59">
        <v>97548</v>
      </c>
      <c r="E38" s="59">
        <v>100.6</v>
      </c>
      <c r="F38" s="61">
        <v>43.72</v>
      </c>
      <c r="G38" s="3" t="s">
        <v>12</v>
      </c>
      <c r="H38" s="3">
        <v>31</v>
      </c>
      <c r="I38" s="58">
        <v>3.9199999999999999E-4</v>
      </c>
      <c r="J38" s="58">
        <v>3.9199999999999999E-4</v>
      </c>
      <c r="K38" s="59">
        <v>98650.9</v>
      </c>
      <c r="L38" s="59">
        <v>38.700000000000003</v>
      </c>
      <c r="M38" s="61">
        <v>48.7</v>
      </c>
    </row>
    <row r="39" spans="1:13" x14ac:dyDescent="0.2">
      <c r="A39" s="3">
        <v>32</v>
      </c>
      <c r="B39" s="58">
        <v>7.3399999999999995E-4</v>
      </c>
      <c r="C39" s="58">
        <v>7.3399999999999995E-4</v>
      </c>
      <c r="D39" s="59">
        <v>97447.3</v>
      </c>
      <c r="E39" s="59">
        <v>71.5</v>
      </c>
      <c r="F39" s="61">
        <v>42.76</v>
      </c>
      <c r="G39" s="3" t="s">
        <v>12</v>
      </c>
      <c r="H39" s="3">
        <v>32</v>
      </c>
      <c r="I39" s="58">
        <v>4.8299999999999998E-4</v>
      </c>
      <c r="J39" s="58">
        <v>4.8299999999999998E-4</v>
      </c>
      <c r="K39" s="59">
        <v>98612.1</v>
      </c>
      <c r="L39" s="59">
        <v>47.6</v>
      </c>
      <c r="M39" s="61">
        <v>47.72</v>
      </c>
    </row>
    <row r="40" spans="1:13" x14ac:dyDescent="0.2">
      <c r="A40" s="3">
        <v>33</v>
      </c>
      <c r="B40" s="58">
        <v>1.0169999999999999E-3</v>
      </c>
      <c r="C40" s="58">
        <v>1.0169999999999999E-3</v>
      </c>
      <c r="D40" s="59">
        <v>97375.8</v>
      </c>
      <c r="E40" s="59">
        <v>99</v>
      </c>
      <c r="F40" s="61">
        <v>41.79</v>
      </c>
      <c r="G40" s="3" t="s">
        <v>12</v>
      </c>
      <c r="H40" s="3">
        <v>33</v>
      </c>
      <c r="I40" s="58">
        <v>3.4000000000000002E-4</v>
      </c>
      <c r="J40" s="58">
        <v>3.4000000000000002E-4</v>
      </c>
      <c r="K40" s="59">
        <v>98564.5</v>
      </c>
      <c r="L40" s="59">
        <v>33.5</v>
      </c>
      <c r="M40" s="61">
        <v>46.75</v>
      </c>
    </row>
    <row r="41" spans="1:13" x14ac:dyDescent="0.2">
      <c r="A41" s="3">
        <v>34</v>
      </c>
      <c r="B41" s="58">
        <v>8.7699999999999996E-4</v>
      </c>
      <c r="C41" s="58">
        <v>8.7699999999999996E-4</v>
      </c>
      <c r="D41" s="59">
        <v>97276.800000000003</v>
      </c>
      <c r="E41" s="59">
        <v>85.3</v>
      </c>
      <c r="F41" s="61">
        <v>40.83</v>
      </c>
      <c r="G41" s="3" t="s">
        <v>12</v>
      </c>
      <c r="H41" s="3">
        <v>34</v>
      </c>
      <c r="I41" s="58">
        <v>5.6899999999999995E-4</v>
      </c>
      <c r="J41" s="58">
        <v>5.6800000000000004E-4</v>
      </c>
      <c r="K41" s="59">
        <v>98531</v>
      </c>
      <c r="L41" s="59">
        <v>56</v>
      </c>
      <c r="M41" s="61">
        <v>45.76</v>
      </c>
    </row>
    <row r="42" spans="1:13" x14ac:dyDescent="0.2">
      <c r="A42" s="3">
        <v>35</v>
      </c>
      <c r="B42" s="58">
        <v>1.387E-3</v>
      </c>
      <c r="C42" s="58">
        <v>1.3860000000000001E-3</v>
      </c>
      <c r="D42" s="59">
        <v>97191.5</v>
      </c>
      <c r="E42" s="59">
        <v>134.69999999999999</v>
      </c>
      <c r="F42" s="61">
        <v>39.869999999999997</v>
      </c>
      <c r="G42" s="3" t="s">
        <v>12</v>
      </c>
      <c r="H42" s="3">
        <v>35</v>
      </c>
      <c r="I42" s="58">
        <v>6.3299999999999999E-4</v>
      </c>
      <c r="J42" s="58">
        <v>6.3299999999999999E-4</v>
      </c>
      <c r="K42" s="59">
        <v>98475</v>
      </c>
      <c r="L42" s="59">
        <v>62.3</v>
      </c>
      <c r="M42" s="61">
        <v>44.79</v>
      </c>
    </row>
    <row r="43" spans="1:13" x14ac:dyDescent="0.2">
      <c r="A43" s="3">
        <v>36</v>
      </c>
      <c r="B43" s="58">
        <v>1.24E-3</v>
      </c>
      <c r="C43" s="58">
        <v>1.2390000000000001E-3</v>
      </c>
      <c r="D43" s="59">
        <v>97056.8</v>
      </c>
      <c r="E43" s="59">
        <v>120.2</v>
      </c>
      <c r="F43" s="61">
        <v>38.92</v>
      </c>
      <c r="G43" s="3" t="s">
        <v>12</v>
      </c>
      <c r="H43" s="3">
        <v>36</v>
      </c>
      <c r="I43" s="58">
        <v>7.7800000000000005E-4</v>
      </c>
      <c r="J43" s="58">
        <v>7.7700000000000002E-4</v>
      </c>
      <c r="K43" s="59">
        <v>98412.6</v>
      </c>
      <c r="L43" s="59">
        <v>76.5</v>
      </c>
      <c r="M43" s="61">
        <v>43.81</v>
      </c>
    </row>
    <row r="44" spans="1:13" x14ac:dyDescent="0.2">
      <c r="A44" s="3">
        <v>37</v>
      </c>
      <c r="B44" s="58">
        <v>1.5319999999999999E-3</v>
      </c>
      <c r="C44" s="58">
        <v>1.531E-3</v>
      </c>
      <c r="D44" s="59">
        <v>96936.6</v>
      </c>
      <c r="E44" s="59">
        <v>148.4</v>
      </c>
      <c r="F44" s="61">
        <v>37.97</v>
      </c>
      <c r="G44" s="3" t="s">
        <v>12</v>
      </c>
      <c r="H44" s="3">
        <v>37</v>
      </c>
      <c r="I44" s="58">
        <v>9.6199999999999996E-4</v>
      </c>
      <c r="J44" s="58">
        <v>9.6100000000000005E-4</v>
      </c>
      <c r="K44" s="59">
        <v>98336.1</v>
      </c>
      <c r="L44" s="59">
        <v>94.5</v>
      </c>
      <c r="M44" s="61">
        <v>42.85</v>
      </c>
    </row>
    <row r="45" spans="1:13" x14ac:dyDescent="0.2">
      <c r="A45" s="3">
        <v>38</v>
      </c>
      <c r="B45" s="58">
        <v>1.276E-3</v>
      </c>
      <c r="C45" s="58">
        <v>1.276E-3</v>
      </c>
      <c r="D45" s="59">
        <v>96788.2</v>
      </c>
      <c r="E45" s="59">
        <v>123.5</v>
      </c>
      <c r="F45" s="61">
        <v>37.03</v>
      </c>
      <c r="G45" s="3" t="s">
        <v>12</v>
      </c>
      <c r="H45" s="3">
        <v>38</v>
      </c>
      <c r="I45" s="58">
        <v>8.12E-4</v>
      </c>
      <c r="J45" s="58">
        <v>8.1099999999999998E-4</v>
      </c>
      <c r="K45" s="59">
        <v>98241.600000000006</v>
      </c>
      <c r="L45" s="59">
        <v>79.7</v>
      </c>
      <c r="M45" s="61">
        <v>41.89</v>
      </c>
    </row>
    <row r="46" spans="1:13" x14ac:dyDescent="0.2">
      <c r="A46" s="3">
        <v>39</v>
      </c>
      <c r="B46" s="58">
        <v>1.4530000000000001E-3</v>
      </c>
      <c r="C46" s="58">
        <v>1.4519999999999999E-3</v>
      </c>
      <c r="D46" s="59">
        <v>96664.7</v>
      </c>
      <c r="E46" s="59">
        <v>140.30000000000001</v>
      </c>
      <c r="F46" s="61">
        <v>36.08</v>
      </c>
      <c r="G46" s="3" t="s">
        <v>12</v>
      </c>
      <c r="H46" s="3">
        <v>39</v>
      </c>
      <c r="I46" s="58">
        <v>8.5700000000000001E-4</v>
      </c>
      <c r="J46" s="58">
        <v>8.5700000000000001E-4</v>
      </c>
      <c r="K46" s="59">
        <v>98161.9</v>
      </c>
      <c r="L46" s="59">
        <v>84.1</v>
      </c>
      <c r="M46" s="61">
        <v>40.92</v>
      </c>
    </row>
    <row r="47" spans="1:13" x14ac:dyDescent="0.2">
      <c r="A47" s="3">
        <v>40</v>
      </c>
      <c r="B47" s="58">
        <v>1.446E-3</v>
      </c>
      <c r="C47" s="58">
        <v>1.4450000000000001E-3</v>
      </c>
      <c r="D47" s="59">
        <v>96524.4</v>
      </c>
      <c r="E47" s="59">
        <v>139.5</v>
      </c>
      <c r="F47" s="61">
        <v>35.130000000000003</v>
      </c>
      <c r="G47" s="3" t="s">
        <v>12</v>
      </c>
      <c r="H47" s="3">
        <v>40</v>
      </c>
      <c r="I47" s="58">
        <v>1.209E-3</v>
      </c>
      <c r="J47" s="58">
        <v>1.209E-3</v>
      </c>
      <c r="K47" s="59">
        <v>98077.8</v>
      </c>
      <c r="L47" s="59">
        <v>118.5</v>
      </c>
      <c r="M47" s="61">
        <v>39.96</v>
      </c>
    </row>
    <row r="48" spans="1:13" x14ac:dyDescent="0.2">
      <c r="A48" s="3">
        <v>41</v>
      </c>
      <c r="B48" s="58">
        <v>2.1610000000000002E-3</v>
      </c>
      <c r="C48" s="58">
        <v>2.1589999999999999E-3</v>
      </c>
      <c r="D48" s="59">
        <v>96384.9</v>
      </c>
      <c r="E48" s="59">
        <v>208</v>
      </c>
      <c r="F48" s="61">
        <v>34.18</v>
      </c>
      <c r="G48" s="3" t="s">
        <v>12</v>
      </c>
      <c r="H48" s="3">
        <v>41</v>
      </c>
      <c r="I48" s="58">
        <v>1.2260000000000001E-3</v>
      </c>
      <c r="J48" s="58">
        <v>1.225E-3</v>
      </c>
      <c r="K48" s="59">
        <v>97959.2</v>
      </c>
      <c r="L48" s="59">
        <v>120</v>
      </c>
      <c r="M48" s="61">
        <v>39.01</v>
      </c>
    </row>
    <row r="49" spans="1:13" x14ac:dyDescent="0.2">
      <c r="A49" s="3">
        <v>42</v>
      </c>
      <c r="B49" s="58">
        <v>2.101E-3</v>
      </c>
      <c r="C49" s="58">
        <v>2.0990000000000002E-3</v>
      </c>
      <c r="D49" s="59">
        <v>96176.9</v>
      </c>
      <c r="E49" s="59">
        <v>201.9</v>
      </c>
      <c r="F49" s="61">
        <v>33.25</v>
      </c>
      <c r="G49" s="3" t="s">
        <v>12</v>
      </c>
      <c r="H49" s="3">
        <v>42</v>
      </c>
      <c r="I49" s="58">
        <v>1.3270000000000001E-3</v>
      </c>
      <c r="J49" s="58">
        <v>1.3270000000000001E-3</v>
      </c>
      <c r="K49" s="59">
        <v>97839.2</v>
      </c>
      <c r="L49" s="59">
        <v>129.80000000000001</v>
      </c>
      <c r="M49" s="61">
        <v>38.049999999999997</v>
      </c>
    </row>
    <row r="50" spans="1:13" x14ac:dyDescent="0.2">
      <c r="A50" s="3">
        <v>43</v>
      </c>
      <c r="B50" s="58">
        <v>1.918E-3</v>
      </c>
      <c r="C50" s="58">
        <v>1.916E-3</v>
      </c>
      <c r="D50" s="59">
        <v>95975</v>
      </c>
      <c r="E50" s="59">
        <v>183.9</v>
      </c>
      <c r="F50" s="61">
        <v>32.32</v>
      </c>
      <c r="G50" s="3" t="s">
        <v>12</v>
      </c>
      <c r="H50" s="3">
        <v>43</v>
      </c>
      <c r="I50" s="58">
        <v>1.3979999999999999E-3</v>
      </c>
      <c r="J50" s="58">
        <v>1.397E-3</v>
      </c>
      <c r="K50" s="59">
        <v>97709.4</v>
      </c>
      <c r="L50" s="59">
        <v>136.5</v>
      </c>
      <c r="M50" s="61">
        <v>37.1</v>
      </c>
    </row>
    <row r="51" spans="1:13" x14ac:dyDescent="0.2">
      <c r="A51" s="3">
        <v>44</v>
      </c>
      <c r="B51" s="58">
        <v>2.4109999999999999E-3</v>
      </c>
      <c r="C51" s="58">
        <v>2.408E-3</v>
      </c>
      <c r="D51" s="59">
        <v>95791.1</v>
      </c>
      <c r="E51" s="59">
        <v>230.7</v>
      </c>
      <c r="F51" s="61">
        <v>31.38</v>
      </c>
      <c r="G51" s="3" t="s">
        <v>12</v>
      </c>
      <c r="H51" s="3">
        <v>44</v>
      </c>
      <c r="I51" s="58">
        <v>1.621E-3</v>
      </c>
      <c r="J51" s="58">
        <v>1.619E-3</v>
      </c>
      <c r="K51" s="59">
        <v>97572.9</v>
      </c>
      <c r="L51" s="59">
        <v>158</v>
      </c>
      <c r="M51" s="61">
        <v>36.15</v>
      </c>
    </row>
    <row r="52" spans="1:13" x14ac:dyDescent="0.2">
      <c r="A52" s="3">
        <v>45</v>
      </c>
      <c r="B52" s="58">
        <v>2.715E-3</v>
      </c>
      <c r="C52" s="58">
        <v>2.7109999999999999E-3</v>
      </c>
      <c r="D52" s="59">
        <v>95560.5</v>
      </c>
      <c r="E52" s="59">
        <v>259</v>
      </c>
      <c r="F52" s="61">
        <v>30.45</v>
      </c>
      <c r="G52" s="3" t="s">
        <v>12</v>
      </c>
      <c r="H52" s="3">
        <v>45</v>
      </c>
      <c r="I52" s="58">
        <v>1.931E-3</v>
      </c>
      <c r="J52" s="58">
        <v>1.9289999999999999E-3</v>
      </c>
      <c r="K52" s="59">
        <v>97414.9</v>
      </c>
      <c r="L52" s="59">
        <v>188</v>
      </c>
      <c r="M52" s="61">
        <v>35.21</v>
      </c>
    </row>
    <row r="53" spans="1:13" x14ac:dyDescent="0.2">
      <c r="A53" s="3">
        <v>46</v>
      </c>
      <c r="B53" s="58">
        <v>3.3059999999999999E-3</v>
      </c>
      <c r="C53" s="58">
        <v>3.3010000000000001E-3</v>
      </c>
      <c r="D53" s="59">
        <v>95301.4</v>
      </c>
      <c r="E53" s="59">
        <v>314.60000000000002</v>
      </c>
      <c r="F53" s="61">
        <v>29.54</v>
      </c>
      <c r="G53" s="3" t="s">
        <v>12</v>
      </c>
      <c r="H53" s="3">
        <v>46</v>
      </c>
      <c r="I53" s="58">
        <v>1.8580000000000001E-3</v>
      </c>
      <c r="J53" s="58">
        <v>1.856E-3</v>
      </c>
      <c r="K53" s="59">
        <v>97226.9</v>
      </c>
      <c r="L53" s="59">
        <v>180.4</v>
      </c>
      <c r="M53" s="61">
        <v>34.28</v>
      </c>
    </row>
    <row r="54" spans="1:13" x14ac:dyDescent="0.2">
      <c r="A54" s="3">
        <v>47</v>
      </c>
      <c r="B54" s="58">
        <v>3.124E-3</v>
      </c>
      <c r="C54" s="58">
        <v>3.1189999999999998E-3</v>
      </c>
      <c r="D54" s="59">
        <v>94986.8</v>
      </c>
      <c r="E54" s="59">
        <v>296.2</v>
      </c>
      <c r="F54" s="61">
        <v>28.63</v>
      </c>
      <c r="G54" s="3" t="s">
        <v>12</v>
      </c>
      <c r="H54" s="3">
        <v>47</v>
      </c>
      <c r="I54" s="58">
        <v>2.48E-3</v>
      </c>
      <c r="J54" s="58">
        <v>2.477E-3</v>
      </c>
      <c r="K54" s="59">
        <v>97046.5</v>
      </c>
      <c r="L54" s="59">
        <v>240.4</v>
      </c>
      <c r="M54" s="61">
        <v>33.340000000000003</v>
      </c>
    </row>
    <row r="55" spans="1:13" x14ac:dyDescent="0.2">
      <c r="A55" s="3">
        <v>48</v>
      </c>
      <c r="B55" s="58">
        <v>3.4480000000000001E-3</v>
      </c>
      <c r="C55" s="58">
        <v>3.4420000000000002E-3</v>
      </c>
      <c r="D55" s="59">
        <v>94690.6</v>
      </c>
      <c r="E55" s="59">
        <v>325.89999999999998</v>
      </c>
      <c r="F55" s="61">
        <v>27.72</v>
      </c>
      <c r="G55" s="3" t="s">
        <v>12</v>
      </c>
      <c r="H55" s="3">
        <v>48</v>
      </c>
      <c r="I55" s="58">
        <v>2.0089999999999999E-3</v>
      </c>
      <c r="J55" s="58">
        <v>2.0070000000000001E-3</v>
      </c>
      <c r="K55" s="59">
        <v>96806.1</v>
      </c>
      <c r="L55" s="59">
        <v>194.3</v>
      </c>
      <c r="M55" s="61">
        <v>32.42</v>
      </c>
    </row>
    <row r="56" spans="1:13" x14ac:dyDescent="0.2">
      <c r="A56" s="3">
        <v>49</v>
      </c>
      <c r="B56" s="58">
        <v>4.0229999999999997E-3</v>
      </c>
      <c r="C56" s="58">
        <v>4.0150000000000003E-3</v>
      </c>
      <c r="D56" s="59">
        <v>94364.7</v>
      </c>
      <c r="E56" s="59">
        <v>378.9</v>
      </c>
      <c r="F56" s="61">
        <v>26.81</v>
      </c>
      <c r="G56" s="3" t="s">
        <v>12</v>
      </c>
      <c r="H56" s="3">
        <v>49</v>
      </c>
      <c r="I56" s="58">
        <v>2.2690000000000002E-3</v>
      </c>
      <c r="J56" s="58">
        <v>2.2659999999999998E-3</v>
      </c>
      <c r="K56" s="59">
        <v>96611.8</v>
      </c>
      <c r="L56" s="59">
        <v>219</v>
      </c>
      <c r="M56" s="61">
        <v>31.49</v>
      </c>
    </row>
    <row r="57" spans="1:13" x14ac:dyDescent="0.2">
      <c r="A57" s="3">
        <v>50</v>
      </c>
      <c r="B57" s="58">
        <v>4.2770000000000004E-3</v>
      </c>
      <c r="C57" s="58">
        <v>4.2680000000000001E-3</v>
      </c>
      <c r="D57" s="59">
        <v>93985.8</v>
      </c>
      <c r="E57" s="59">
        <v>401.2</v>
      </c>
      <c r="F57" s="61">
        <v>25.92</v>
      </c>
      <c r="G57" s="3" t="s">
        <v>12</v>
      </c>
      <c r="H57" s="3">
        <v>50</v>
      </c>
      <c r="I57" s="58">
        <v>2.9459999999999998E-3</v>
      </c>
      <c r="J57" s="58">
        <v>2.9420000000000002E-3</v>
      </c>
      <c r="K57" s="59">
        <v>96392.8</v>
      </c>
      <c r="L57" s="59">
        <v>283.5</v>
      </c>
      <c r="M57" s="61">
        <v>30.56</v>
      </c>
    </row>
    <row r="58" spans="1:13" x14ac:dyDescent="0.2">
      <c r="A58" s="3">
        <v>51</v>
      </c>
      <c r="B58" s="58">
        <v>5.1619999999999999E-3</v>
      </c>
      <c r="C58" s="58">
        <v>5.1489999999999999E-3</v>
      </c>
      <c r="D58" s="59">
        <v>93584.7</v>
      </c>
      <c r="E58" s="59">
        <v>481.8</v>
      </c>
      <c r="F58" s="61">
        <v>25.03</v>
      </c>
      <c r="G58" s="3" t="s">
        <v>12</v>
      </c>
      <c r="H58" s="3">
        <v>51</v>
      </c>
      <c r="I58" s="58">
        <v>2.9399999999999999E-3</v>
      </c>
      <c r="J58" s="58">
        <v>2.9350000000000001E-3</v>
      </c>
      <c r="K58" s="59">
        <v>96109.3</v>
      </c>
      <c r="L58" s="59">
        <v>282.10000000000002</v>
      </c>
      <c r="M58" s="61">
        <v>29.65</v>
      </c>
    </row>
    <row r="59" spans="1:13" x14ac:dyDescent="0.2">
      <c r="A59" s="3">
        <v>52</v>
      </c>
      <c r="B59" s="58">
        <v>5.274E-3</v>
      </c>
      <c r="C59" s="58">
        <v>5.2599999999999999E-3</v>
      </c>
      <c r="D59" s="59">
        <v>93102.9</v>
      </c>
      <c r="E59" s="59">
        <v>489.7</v>
      </c>
      <c r="F59" s="61">
        <v>24.16</v>
      </c>
      <c r="G59" s="3" t="s">
        <v>12</v>
      </c>
      <c r="H59" s="3">
        <v>52</v>
      </c>
      <c r="I59" s="58">
        <v>3.6250000000000002E-3</v>
      </c>
      <c r="J59" s="58">
        <v>3.6180000000000001E-3</v>
      </c>
      <c r="K59" s="59">
        <v>95827.199999999997</v>
      </c>
      <c r="L59" s="59">
        <v>346.7</v>
      </c>
      <c r="M59" s="61">
        <v>28.73</v>
      </c>
    </row>
    <row r="60" spans="1:13" x14ac:dyDescent="0.2">
      <c r="A60" s="3">
        <v>53</v>
      </c>
      <c r="B60" s="58">
        <v>6.3569999999999998E-3</v>
      </c>
      <c r="C60" s="58">
        <v>6.3369999999999998E-3</v>
      </c>
      <c r="D60" s="59">
        <v>92613.1</v>
      </c>
      <c r="E60" s="59">
        <v>586.9</v>
      </c>
      <c r="F60" s="61">
        <v>23.28</v>
      </c>
      <c r="G60" s="3" t="s">
        <v>12</v>
      </c>
      <c r="H60" s="3">
        <v>53</v>
      </c>
      <c r="I60" s="58">
        <v>4.0239999999999998E-3</v>
      </c>
      <c r="J60" s="58">
        <v>4.0159999999999996E-3</v>
      </c>
      <c r="K60" s="59">
        <v>95480.4</v>
      </c>
      <c r="L60" s="59">
        <v>383.5</v>
      </c>
      <c r="M60" s="61">
        <v>27.83</v>
      </c>
    </row>
    <row r="61" spans="1:13" x14ac:dyDescent="0.2">
      <c r="A61" s="3">
        <v>54</v>
      </c>
      <c r="B61" s="58">
        <v>7.7200000000000003E-3</v>
      </c>
      <c r="C61" s="58">
        <v>7.6899999999999998E-3</v>
      </c>
      <c r="D61" s="59">
        <v>92026.2</v>
      </c>
      <c r="E61" s="59">
        <v>707.7</v>
      </c>
      <c r="F61" s="61">
        <v>22.43</v>
      </c>
      <c r="G61" s="3" t="s">
        <v>12</v>
      </c>
      <c r="H61" s="3">
        <v>54</v>
      </c>
      <c r="I61" s="58">
        <v>4.6569999999999997E-3</v>
      </c>
      <c r="J61" s="58">
        <v>4.646E-3</v>
      </c>
      <c r="K61" s="59">
        <v>95096.9</v>
      </c>
      <c r="L61" s="59">
        <v>441.8</v>
      </c>
      <c r="M61" s="61">
        <v>26.94</v>
      </c>
    </row>
    <row r="62" spans="1:13" x14ac:dyDescent="0.2">
      <c r="A62" s="3">
        <v>55</v>
      </c>
      <c r="B62" s="58">
        <v>8.5159999999999993E-3</v>
      </c>
      <c r="C62" s="58">
        <v>8.4799999999999997E-3</v>
      </c>
      <c r="D62" s="59">
        <v>91318.5</v>
      </c>
      <c r="E62" s="59">
        <v>774.4</v>
      </c>
      <c r="F62" s="61">
        <v>21.6</v>
      </c>
      <c r="G62" s="3" t="s">
        <v>12</v>
      </c>
      <c r="H62" s="3">
        <v>55</v>
      </c>
      <c r="I62" s="58">
        <v>4.339E-3</v>
      </c>
      <c r="J62" s="58">
        <v>4.3299999999999996E-3</v>
      </c>
      <c r="K62" s="59">
        <v>94655.2</v>
      </c>
      <c r="L62" s="59">
        <v>409.8</v>
      </c>
      <c r="M62" s="61">
        <v>26.07</v>
      </c>
    </row>
    <row r="63" spans="1:13" x14ac:dyDescent="0.2">
      <c r="A63" s="3">
        <v>56</v>
      </c>
      <c r="B63" s="58">
        <v>8.6700000000000006E-3</v>
      </c>
      <c r="C63" s="58">
        <v>8.6320000000000008E-3</v>
      </c>
      <c r="D63" s="59">
        <v>90544.1</v>
      </c>
      <c r="E63" s="59">
        <v>781.6</v>
      </c>
      <c r="F63" s="61">
        <v>20.78</v>
      </c>
      <c r="G63" s="3" t="s">
        <v>12</v>
      </c>
      <c r="H63" s="3">
        <v>56</v>
      </c>
      <c r="I63" s="58">
        <v>5.3340000000000002E-3</v>
      </c>
      <c r="J63" s="58">
        <v>5.3200000000000001E-3</v>
      </c>
      <c r="K63" s="59">
        <v>94245.3</v>
      </c>
      <c r="L63" s="59">
        <v>501.3</v>
      </c>
      <c r="M63" s="61">
        <v>25.18</v>
      </c>
    </row>
    <row r="64" spans="1:13" x14ac:dyDescent="0.2">
      <c r="A64" s="3">
        <v>57</v>
      </c>
      <c r="B64" s="58">
        <v>1.0487E-2</v>
      </c>
      <c r="C64" s="58">
        <v>1.0432E-2</v>
      </c>
      <c r="D64" s="59">
        <v>89762.5</v>
      </c>
      <c r="E64" s="59">
        <v>936.4</v>
      </c>
      <c r="F64" s="61">
        <v>19.95</v>
      </c>
      <c r="G64" s="3" t="s">
        <v>12</v>
      </c>
      <c r="H64" s="3">
        <v>57</v>
      </c>
      <c r="I64" s="58">
        <v>6.4390000000000003E-3</v>
      </c>
      <c r="J64" s="58">
        <v>6.4190000000000002E-3</v>
      </c>
      <c r="K64" s="59">
        <v>93744</v>
      </c>
      <c r="L64" s="59">
        <v>601.70000000000005</v>
      </c>
      <c r="M64" s="61">
        <v>24.31</v>
      </c>
    </row>
    <row r="65" spans="1:13" x14ac:dyDescent="0.2">
      <c r="A65" s="3">
        <v>58</v>
      </c>
      <c r="B65" s="58">
        <v>1.2501999999999999E-2</v>
      </c>
      <c r="C65" s="58">
        <v>1.2425E-2</v>
      </c>
      <c r="D65" s="59">
        <v>88826.1</v>
      </c>
      <c r="E65" s="59">
        <v>1103.5999999999999</v>
      </c>
      <c r="F65" s="61">
        <v>19.16</v>
      </c>
      <c r="G65" s="3" t="s">
        <v>12</v>
      </c>
      <c r="H65" s="3">
        <v>58</v>
      </c>
      <c r="I65" s="58">
        <v>6.6470000000000001E-3</v>
      </c>
      <c r="J65" s="58">
        <v>6.6249999999999998E-3</v>
      </c>
      <c r="K65" s="59">
        <v>93142.3</v>
      </c>
      <c r="L65" s="59">
        <v>617.1</v>
      </c>
      <c r="M65" s="61">
        <v>23.46</v>
      </c>
    </row>
    <row r="66" spans="1:13" x14ac:dyDescent="0.2">
      <c r="A66" s="3">
        <v>59</v>
      </c>
      <c r="B66" s="58">
        <v>1.2877E-2</v>
      </c>
      <c r="C66" s="58">
        <v>1.2795000000000001E-2</v>
      </c>
      <c r="D66" s="59">
        <v>87722.5</v>
      </c>
      <c r="E66" s="59">
        <v>1122.4000000000001</v>
      </c>
      <c r="F66" s="61">
        <v>18.39</v>
      </c>
      <c r="G66" s="3" t="s">
        <v>12</v>
      </c>
      <c r="H66" s="3">
        <v>59</v>
      </c>
      <c r="I66" s="58">
        <v>7.6889999999999997E-3</v>
      </c>
      <c r="J66" s="58">
        <v>7.659E-3</v>
      </c>
      <c r="K66" s="59">
        <v>92525.2</v>
      </c>
      <c r="L66" s="59">
        <v>708.7</v>
      </c>
      <c r="M66" s="61">
        <v>22.62</v>
      </c>
    </row>
    <row r="67" spans="1:13" x14ac:dyDescent="0.2">
      <c r="A67" s="3">
        <v>60</v>
      </c>
      <c r="B67" s="58">
        <v>1.4003E-2</v>
      </c>
      <c r="C67" s="58">
        <v>1.3906E-2</v>
      </c>
      <c r="D67" s="59">
        <v>86600.1</v>
      </c>
      <c r="E67" s="59">
        <v>1204.3</v>
      </c>
      <c r="F67" s="61">
        <v>17.63</v>
      </c>
      <c r="G67" s="3" t="s">
        <v>12</v>
      </c>
      <c r="H67" s="3">
        <v>60</v>
      </c>
      <c r="I67" s="58">
        <v>8.2529999999999999E-3</v>
      </c>
      <c r="J67" s="58">
        <v>8.2190000000000006E-3</v>
      </c>
      <c r="K67" s="59">
        <v>91816.5</v>
      </c>
      <c r="L67" s="59">
        <v>754.7</v>
      </c>
      <c r="M67" s="61">
        <v>21.79</v>
      </c>
    </row>
    <row r="68" spans="1:13" x14ac:dyDescent="0.2">
      <c r="A68" s="3">
        <v>61</v>
      </c>
      <c r="B68" s="58">
        <v>1.6027E-2</v>
      </c>
      <c r="C68" s="58">
        <v>1.5900000000000001E-2</v>
      </c>
      <c r="D68" s="59">
        <v>85395.9</v>
      </c>
      <c r="E68" s="59">
        <v>1357.8</v>
      </c>
      <c r="F68" s="61">
        <v>16.87</v>
      </c>
      <c r="G68" s="3" t="s">
        <v>12</v>
      </c>
      <c r="H68" s="3">
        <v>61</v>
      </c>
      <c r="I68" s="58">
        <v>9.0849999999999993E-3</v>
      </c>
      <c r="J68" s="58">
        <v>9.044E-3</v>
      </c>
      <c r="K68" s="59">
        <v>91061.9</v>
      </c>
      <c r="L68" s="59">
        <v>823.6</v>
      </c>
      <c r="M68" s="61">
        <v>20.97</v>
      </c>
    </row>
    <row r="69" spans="1:13" x14ac:dyDescent="0.2">
      <c r="A69" s="3">
        <v>62</v>
      </c>
      <c r="B69" s="58">
        <v>1.7229000000000001E-2</v>
      </c>
      <c r="C69" s="58">
        <v>1.7080999999999999E-2</v>
      </c>
      <c r="D69" s="59">
        <v>84038.1</v>
      </c>
      <c r="E69" s="59">
        <v>1435.5</v>
      </c>
      <c r="F69" s="61">
        <v>16.13</v>
      </c>
      <c r="G69" s="3" t="s">
        <v>12</v>
      </c>
      <c r="H69" s="3">
        <v>62</v>
      </c>
      <c r="I69" s="58">
        <v>1.0852000000000001E-2</v>
      </c>
      <c r="J69" s="58">
        <v>1.0793000000000001E-2</v>
      </c>
      <c r="K69" s="59">
        <v>90238.3</v>
      </c>
      <c r="L69" s="59">
        <v>974</v>
      </c>
      <c r="M69" s="61">
        <v>20.149999999999999</v>
      </c>
    </row>
    <row r="70" spans="1:13" x14ac:dyDescent="0.2">
      <c r="A70" s="3">
        <v>63</v>
      </c>
      <c r="B70" s="58">
        <v>2.1797E-2</v>
      </c>
      <c r="C70" s="58">
        <v>2.1562000000000001E-2</v>
      </c>
      <c r="D70" s="59">
        <v>82602.600000000006</v>
      </c>
      <c r="E70" s="59">
        <v>1781.1</v>
      </c>
      <c r="F70" s="61">
        <v>15.4</v>
      </c>
      <c r="G70" s="3" t="s">
        <v>12</v>
      </c>
      <c r="H70" s="3">
        <v>63</v>
      </c>
      <c r="I70" s="58">
        <v>1.1780000000000001E-2</v>
      </c>
      <c r="J70" s="58">
        <v>1.1710999999999999E-2</v>
      </c>
      <c r="K70" s="59">
        <v>89264.3</v>
      </c>
      <c r="L70" s="59">
        <v>1045.4000000000001</v>
      </c>
      <c r="M70" s="61">
        <v>19.37</v>
      </c>
    </row>
    <row r="71" spans="1:13" x14ac:dyDescent="0.2">
      <c r="A71" s="3">
        <v>64</v>
      </c>
      <c r="B71" s="58">
        <v>2.3045E-2</v>
      </c>
      <c r="C71" s="58">
        <v>2.2782E-2</v>
      </c>
      <c r="D71" s="59">
        <v>80821.5</v>
      </c>
      <c r="E71" s="59">
        <v>1841.3</v>
      </c>
      <c r="F71" s="61">
        <v>14.73</v>
      </c>
      <c r="G71" s="3" t="s">
        <v>12</v>
      </c>
      <c r="H71" s="3">
        <v>64</v>
      </c>
      <c r="I71" s="58">
        <v>1.3363E-2</v>
      </c>
      <c r="J71" s="58">
        <v>1.3273999999999999E-2</v>
      </c>
      <c r="K71" s="59">
        <v>88218.9</v>
      </c>
      <c r="L71" s="59">
        <v>1171.0999999999999</v>
      </c>
      <c r="M71" s="61">
        <v>18.59</v>
      </c>
    </row>
    <row r="72" spans="1:13" x14ac:dyDescent="0.2">
      <c r="A72" s="3">
        <v>65</v>
      </c>
      <c r="B72" s="58">
        <v>2.3758999999999999E-2</v>
      </c>
      <c r="C72" s="58">
        <v>2.3480000000000001E-2</v>
      </c>
      <c r="D72" s="59">
        <v>78980.2</v>
      </c>
      <c r="E72" s="59">
        <v>1854.5</v>
      </c>
      <c r="F72" s="61">
        <v>14.06</v>
      </c>
      <c r="G72" s="3" t="s">
        <v>12</v>
      </c>
      <c r="H72" s="3">
        <v>65</v>
      </c>
      <c r="I72" s="58">
        <v>1.4512000000000001E-2</v>
      </c>
      <c r="J72" s="58">
        <v>1.4407E-2</v>
      </c>
      <c r="K72" s="59">
        <v>87047.9</v>
      </c>
      <c r="L72" s="59">
        <v>1254.0999999999999</v>
      </c>
      <c r="M72" s="61">
        <v>17.829999999999998</v>
      </c>
    </row>
    <row r="73" spans="1:13" x14ac:dyDescent="0.2">
      <c r="A73" s="3">
        <v>66</v>
      </c>
      <c r="B73" s="58">
        <v>2.8139000000000001E-2</v>
      </c>
      <c r="C73" s="58">
        <v>2.7748999999999999E-2</v>
      </c>
      <c r="D73" s="59">
        <v>77125.7</v>
      </c>
      <c r="E73" s="59">
        <v>2140.1</v>
      </c>
      <c r="F73" s="61">
        <v>13.39</v>
      </c>
      <c r="G73" s="3" t="s">
        <v>12</v>
      </c>
      <c r="H73" s="3">
        <v>66</v>
      </c>
      <c r="I73" s="58">
        <v>1.5023E-2</v>
      </c>
      <c r="J73" s="58">
        <v>1.4911000000000001E-2</v>
      </c>
      <c r="K73" s="59">
        <v>85793.7</v>
      </c>
      <c r="L73" s="59">
        <v>1279.3</v>
      </c>
      <c r="M73" s="61">
        <v>17.09</v>
      </c>
    </row>
    <row r="74" spans="1:13" x14ac:dyDescent="0.2">
      <c r="A74" s="3">
        <v>67</v>
      </c>
      <c r="B74" s="58">
        <v>3.0262000000000001E-2</v>
      </c>
      <c r="C74" s="58">
        <v>2.9811000000000001E-2</v>
      </c>
      <c r="D74" s="59">
        <v>74985.5</v>
      </c>
      <c r="E74" s="59">
        <v>2235.4</v>
      </c>
      <c r="F74" s="61">
        <v>12.76</v>
      </c>
      <c r="G74" s="3" t="s">
        <v>12</v>
      </c>
      <c r="H74" s="3">
        <v>67</v>
      </c>
      <c r="I74" s="58">
        <v>1.8086999999999999E-2</v>
      </c>
      <c r="J74" s="58">
        <v>1.7925E-2</v>
      </c>
      <c r="K74" s="59">
        <v>84514.5</v>
      </c>
      <c r="L74" s="59">
        <v>1514.9</v>
      </c>
      <c r="M74" s="61">
        <v>16.34</v>
      </c>
    </row>
    <row r="75" spans="1:13" x14ac:dyDescent="0.2">
      <c r="A75" s="3">
        <v>68</v>
      </c>
      <c r="B75" s="58">
        <v>3.6220000000000002E-2</v>
      </c>
      <c r="C75" s="58">
        <v>3.5576000000000003E-2</v>
      </c>
      <c r="D75" s="59">
        <v>72750.100000000006</v>
      </c>
      <c r="E75" s="59">
        <v>2588.1</v>
      </c>
      <c r="F75" s="61">
        <v>12.13</v>
      </c>
      <c r="G75" s="3" t="s">
        <v>12</v>
      </c>
      <c r="H75" s="3">
        <v>68</v>
      </c>
      <c r="I75" s="58">
        <v>1.8728000000000002E-2</v>
      </c>
      <c r="J75" s="58">
        <v>1.8554000000000001E-2</v>
      </c>
      <c r="K75" s="59">
        <v>82999.5</v>
      </c>
      <c r="L75" s="59">
        <v>1540</v>
      </c>
      <c r="M75" s="61">
        <v>15.63</v>
      </c>
    </row>
    <row r="76" spans="1:13" x14ac:dyDescent="0.2">
      <c r="A76" s="3">
        <v>69</v>
      </c>
      <c r="B76" s="58">
        <v>3.9569E-2</v>
      </c>
      <c r="C76" s="58">
        <v>3.8801000000000002E-2</v>
      </c>
      <c r="D76" s="59">
        <v>70162</v>
      </c>
      <c r="E76" s="59">
        <v>2722.4</v>
      </c>
      <c r="F76" s="61">
        <v>11.56</v>
      </c>
      <c r="G76" s="3" t="s">
        <v>12</v>
      </c>
      <c r="H76" s="3">
        <v>69</v>
      </c>
      <c r="I76" s="58">
        <v>2.1432E-2</v>
      </c>
      <c r="J76" s="58">
        <v>2.1204000000000001E-2</v>
      </c>
      <c r="K76" s="59">
        <v>81459.5</v>
      </c>
      <c r="L76" s="59">
        <v>1727.3</v>
      </c>
      <c r="M76" s="61">
        <v>14.91</v>
      </c>
    </row>
    <row r="77" spans="1:13" x14ac:dyDescent="0.2">
      <c r="A77" s="3">
        <v>70</v>
      </c>
      <c r="B77" s="58">
        <v>4.301E-2</v>
      </c>
      <c r="C77" s="58">
        <v>4.2104000000000003E-2</v>
      </c>
      <c r="D77" s="59">
        <v>67439.600000000006</v>
      </c>
      <c r="E77" s="59">
        <v>2839.5</v>
      </c>
      <c r="F77" s="61">
        <v>11.01</v>
      </c>
      <c r="G77" s="3" t="s">
        <v>12</v>
      </c>
      <c r="H77" s="3">
        <v>70</v>
      </c>
      <c r="I77" s="58">
        <v>2.4632000000000001E-2</v>
      </c>
      <c r="J77" s="58">
        <v>2.4331999999999999E-2</v>
      </c>
      <c r="K77" s="59">
        <v>79732.2</v>
      </c>
      <c r="L77" s="59">
        <v>1940</v>
      </c>
      <c r="M77" s="61">
        <v>14.23</v>
      </c>
    </row>
    <row r="78" spans="1:13" x14ac:dyDescent="0.2">
      <c r="A78" s="3">
        <v>71</v>
      </c>
      <c r="B78" s="58">
        <v>4.5906000000000002E-2</v>
      </c>
      <c r="C78" s="58">
        <v>4.4875999999999999E-2</v>
      </c>
      <c r="D78" s="59">
        <v>64600.1</v>
      </c>
      <c r="E78" s="59">
        <v>2899</v>
      </c>
      <c r="F78" s="61">
        <v>10.47</v>
      </c>
      <c r="G78" s="3" t="s">
        <v>12</v>
      </c>
      <c r="H78" s="3">
        <v>71</v>
      </c>
      <c r="I78" s="58">
        <v>2.4688000000000002E-2</v>
      </c>
      <c r="J78" s="58">
        <v>2.4386999999999999E-2</v>
      </c>
      <c r="K78" s="59">
        <v>77792.2</v>
      </c>
      <c r="L78" s="59">
        <v>1897.1</v>
      </c>
      <c r="M78" s="61">
        <v>13.57</v>
      </c>
    </row>
    <row r="79" spans="1:13" x14ac:dyDescent="0.2">
      <c r="A79" s="3">
        <v>72</v>
      </c>
      <c r="B79" s="58">
        <v>4.8571000000000003E-2</v>
      </c>
      <c r="C79" s="58">
        <v>4.7419000000000003E-2</v>
      </c>
      <c r="D79" s="59">
        <v>61701.2</v>
      </c>
      <c r="E79" s="59">
        <v>2925.8</v>
      </c>
      <c r="F79" s="61">
        <v>9.94</v>
      </c>
      <c r="G79" s="3" t="s">
        <v>12</v>
      </c>
      <c r="H79" s="3">
        <v>72</v>
      </c>
      <c r="I79" s="58">
        <v>2.8215E-2</v>
      </c>
      <c r="J79" s="58">
        <v>2.7822E-2</v>
      </c>
      <c r="K79" s="59">
        <v>75895.100000000006</v>
      </c>
      <c r="L79" s="59">
        <v>2111.6</v>
      </c>
      <c r="M79" s="61">
        <v>12.89</v>
      </c>
    </row>
    <row r="80" spans="1:13" x14ac:dyDescent="0.2">
      <c r="A80" s="3">
        <v>73</v>
      </c>
      <c r="B80" s="58">
        <v>5.5861000000000001E-2</v>
      </c>
      <c r="C80" s="58">
        <v>5.4343000000000002E-2</v>
      </c>
      <c r="D80" s="59">
        <v>58775.3</v>
      </c>
      <c r="E80" s="59">
        <v>3194</v>
      </c>
      <c r="F80" s="61">
        <v>9.41</v>
      </c>
      <c r="G80" s="3" t="s">
        <v>12</v>
      </c>
      <c r="H80" s="3">
        <v>73</v>
      </c>
      <c r="I80" s="58">
        <v>3.1220999999999999E-2</v>
      </c>
      <c r="J80" s="58">
        <v>3.0741000000000001E-2</v>
      </c>
      <c r="K80" s="59">
        <v>73783.5</v>
      </c>
      <c r="L80" s="59">
        <v>2268.1999999999998</v>
      </c>
      <c r="M80" s="61">
        <v>12.25</v>
      </c>
    </row>
    <row r="81" spans="1:13" x14ac:dyDescent="0.2">
      <c r="A81" s="3">
        <v>74</v>
      </c>
      <c r="B81" s="58">
        <v>6.1975000000000002E-2</v>
      </c>
      <c r="C81" s="58">
        <v>6.0113E-2</v>
      </c>
      <c r="D81" s="59">
        <v>55581.3</v>
      </c>
      <c r="E81" s="59">
        <v>3341.1</v>
      </c>
      <c r="F81" s="61">
        <v>8.92</v>
      </c>
      <c r="G81" s="3" t="s">
        <v>12</v>
      </c>
      <c r="H81" s="3">
        <v>74</v>
      </c>
      <c r="I81" s="58">
        <v>3.3915000000000001E-2</v>
      </c>
      <c r="J81" s="58">
        <v>3.3348999999999997E-2</v>
      </c>
      <c r="K81" s="59">
        <v>71515.3</v>
      </c>
      <c r="L81" s="59">
        <v>2385</v>
      </c>
      <c r="M81" s="61">
        <v>11.62</v>
      </c>
    </row>
    <row r="82" spans="1:13" x14ac:dyDescent="0.2">
      <c r="A82" s="3">
        <v>75</v>
      </c>
      <c r="B82" s="58">
        <v>6.5753000000000006E-2</v>
      </c>
      <c r="C82" s="58">
        <v>6.3659999999999994E-2</v>
      </c>
      <c r="D82" s="59">
        <v>52240.2</v>
      </c>
      <c r="E82" s="59">
        <v>3325.6</v>
      </c>
      <c r="F82" s="61">
        <v>8.4600000000000009</v>
      </c>
      <c r="G82" s="3" t="s">
        <v>12</v>
      </c>
      <c r="H82" s="3">
        <v>75</v>
      </c>
      <c r="I82" s="58">
        <v>3.7065000000000001E-2</v>
      </c>
      <c r="J82" s="58">
        <v>3.6389999999999999E-2</v>
      </c>
      <c r="K82" s="59">
        <v>69130.3</v>
      </c>
      <c r="L82" s="59">
        <v>2515.6999999999998</v>
      </c>
      <c r="M82" s="61">
        <v>11</v>
      </c>
    </row>
    <row r="83" spans="1:13" x14ac:dyDescent="0.2">
      <c r="A83" s="3">
        <v>76</v>
      </c>
      <c r="B83" s="58">
        <v>7.1934999999999999E-2</v>
      </c>
      <c r="C83" s="58">
        <v>6.9438E-2</v>
      </c>
      <c r="D83" s="59">
        <v>48914.6</v>
      </c>
      <c r="E83" s="59">
        <v>3396.5</v>
      </c>
      <c r="F83" s="61">
        <v>8</v>
      </c>
      <c r="G83" s="3" t="s">
        <v>12</v>
      </c>
      <c r="H83" s="3">
        <v>76</v>
      </c>
      <c r="I83" s="58">
        <v>4.0562000000000001E-2</v>
      </c>
      <c r="J83" s="58">
        <v>3.9756E-2</v>
      </c>
      <c r="K83" s="59">
        <v>66614.600000000006</v>
      </c>
      <c r="L83" s="59">
        <v>2648.3</v>
      </c>
      <c r="M83" s="61">
        <v>10.4</v>
      </c>
    </row>
    <row r="84" spans="1:13" x14ac:dyDescent="0.2">
      <c r="A84" s="3">
        <v>77</v>
      </c>
      <c r="B84" s="58">
        <v>7.9427999999999999E-2</v>
      </c>
      <c r="C84" s="58">
        <v>7.6394000000000004E-2</v>
      </c>
      <c r="D84" s="59">
        <v>45518.1</v>
      </c>
      <c r="E84" s="59">
        <v>3477.3</v>
      </c>
      <c r="F84" s="61">
        <v>7.56</v>
      </c>
      <c r="G84" s="3" t="s">
        <v>12</v>
      </c>
      <c r="H84" s="3">
        <v>77</v>
      </c>
      <c r="I84" s="58">
        <v>4.5595999999999998E-2</v>
      </c>
      <c r="J84" s="58">
        <v>4.4579000000000001E-2</v>
      </c>
      <c r="K84" s="59">
        <v>63966.3</v>
      </c>
      <c r="L84" s="59">
        <v>2851.6</v>
      </c>
      <c r="M84" s="61">
        <v>9.81</v>
      </c>
    </row>
    <row r="85" spans="1:13" x14ac:dyDescent="0.2">
      <c r="A85" s="3">
        <v>78</v>
      </c>
      <c r="B85" s="58">
        <v>8.5625000000000007E-2</v>
      </c>
      <c r="C85" s="58">
        <v>8.2110000000000002E-2</v>
      </c>
      <c r="D85" s="59">
        <v>42040.800000000003</v>
      </c>
      <c r="E85" s="59">
        <v>3452</v>
      </c>
      <c r="F85" s="61">
        <v>7.15</v>
      </c>
      <c r="G85" s="3" t="s">
        <v>12</v>
      </c>
      <c r="H85" s="3">
        <v>78</v>
      </c>
      <c r="I85" s="58">
        <v>5.0455E-2</v>
      </c>
      <c r="J85" s="58">
        <v>4.9214000000000001E-2</v>
      </c>
      <c r="K85" s="59">
        <v>61114.7</v>
      </c>
      <c r="L85" s="59">
        <v>3007.7</v>
      </c>
      <c r="M85" s="61">
        <v>9.25</v>
      </c>
    </row>
    <row r="86" spans="1:13" x14ac:dyDescent="0.2">
      <c r="A86" s="3">
        <v>79</v>
      </c>
      <c r="B86" s="58">
        <v>9.3350000000000002E-2</v>
      </c>
      <c r="C86" s="58">
        <v>8.9188000000000003E-2</v>
      </c>
      <c r="D86" s="59">
        <v>38588.800000000003</v>
      </c>
      <c r="E86" s="59">
        <v>3441.6</v>
      </c>
      <c r="F86" s="61">
        <v>6.74</v>
      </c>
      <c r="G86" s="3" t="s">
        <v>12</v>
      </c>
      <c r="H86" s="3">
        <v>79</v>
      </c>
      <c r="I86" s="58">
        <v>5.6027E-2</v>
      </c>
      <c r="J86" s="58">
        <v>5.45E-2</v>
      </c>
      <c r="K86" s="59">
        <v>58107</v>
      </c>
      <c r="L86" s="59">
        <v>3166.8</v>
      </c>
      <c r="M86" s="61">
        <v>8.6999999999999993</v>
      </c>
    </row>
    <row r="87" spans="1:13" x14ac:dyDescent="0.2">
      <c r="A87" s="3">
        <v>80</v>
      </c>
      <c r="B87" s="58">
        <v>0.104419</v>
      </c>
      <c r="C87" s="58">
        <v>9.9238000000000007E-2</v>
      </c>
      <c r="D87" s="59">
        <v>35147.199999999997</v>
      </c>
      <c r="E87" s="59">
        <v>3487.9</v>
      </c>
      <c r="F87" s="61">
        <v>6.35</v>
      </c>
      <c r="G87" s="3" t="s">
        <v>12</v>
      </c>
      <c r="H87" s="3">
        <v>80</v>
      </c>
      <c r="I87" s="58">
        <v>6.1851999999999997E-2</v>
      </c>
      <c r="J87" s="58">
        <v>5.9996000000000001E-2</v>
      </c>
      <c r="K87" s="59">
        <v>54940.2</v>
      </c>
      <c r="L87" s="59">
        <v>3296.2</v>
      </c>
      <c r="M87" s="61">
        <v>8.17</v>
      </c>
    </row>
    <row r="88" spans="1:13" x14ac:dyDescent="0.2">
      <c r="A88" s="3">
        <v>81</v>
      </c>
      <c r="B88" s="58">
        <v>0.111849</v>
      </c>
      <c r="C88" s="58">
        <v>0.10592500000000001</v>
      </c>
      <c r="D88" s="59">
        <v>31659.200000000001</v>
      </c>
      <c r="E88" s="59">
        <v>3353.5</v>
      </c>
      <c r="F88" s="61">
        <v>6</v>
      </c>
      <c r="G88" s="3" t="s">
        <v>12</v>
      </c>
      <c r="H88" s="3">
        <v>81</v>
      </c>
      <c r="I88" s="58">
        <v>6.8229999999999999E-2</v>
      </c>
      <c r="J88" s="58">
        <v>6.5979999999999997E-2</v>
      </c>
      <c r="K88" s="59">
        <v>51644</v>
      </c>
      <c r="L88" s="59">
        <v>3407.4</v>
      </c>
      <c r="M88" s="61">
        <v>7.66</v>
      </c>
    </row>
    <row r="89" spans="1:13" x14ac:dyDescent="0.2">
      <c r="A89" s="3">
        <v>82</v>
      </c>
      <c r="B89" s="58">
        <v>0.128108</v>
      </c>
      <c r="C89" s="58">
        <v>0.120396</v>
      </c>
      <c r="D89" s="59">
        <v>28305.7</v>
      </c>
      <c r="E89" s="59">
        <v>3407.9</v>
      </c>
      <c r="F89" s="61">
        <v>5.65</v>
      </c>
      <c r="G89" s="3" t="s">
        <v>12</v>
      </c>
      <c r="H89" s="3">
        <v>82</v>
      </c>
      <c r="I89" s="58">
        <v>7.9041E-2</v>
      </c>
      <c r="J89" s="58">
        <v>7.6036000000000006E-2</v>
      </c>
      <c r="K89" s="59">
        <v>48236.6</v>
      </c>
      <c r="L89" s="59">
        <v>3667.7</v>
      </c>
      <c r="M89" s="61">
        <v>7.17</v>
      </c>
    </row>
    <row r="90" spans="1:13" x14ac:dyDescent="0.2">
      <c r="A90" s="3">
        <v>83</v>
      </c>
      <c r="B90" s="58">
        <v>0.132352</v>
      </c>
      <c r="C90" s="58">
        <v>0.124137</v>
      </c>
      <c r="D90" s="59">
        <v>24897.8</v>
      </c>
      <c r="E90" s="59">
        <v>3090.7</v>
      </c>
      <c r="F90" s="61">
        <v>5.35</v>
      </c>
      <c r="G90" s="3" t="s">
        <v>12</v>
      </c>
      <c r="H90" s="3">
        <v>83</v>
      </c>
      <c r="I90" s="58">
        <v>8.5018999999999997E-2</v>
      </c>
      <c r="J90" s="58">
        <v>8.1551999999999999E-2</v>
      </c>
      <c r="K90" s="59">
        <v>44568.9</v>
      </c>
      <c r="L90" s="59">
        <v>3634.7</v>
      </c>
      <c r="M90" s="61">
        <v>6.72</v>
      </c>
    </row>
    <row r="91" spans="1:13" x14ac:dyDescent="0.2">
      <c r="A91" s="3">
        <v>84</v>
      </c>
      <c r="B91" s="58">
        <v>0.15091499999999999</v>
      </c>
      <c r="C91" s="58">
        <v>0.14032600000000001</v>
      </c>
      <c r="D91" s="59">
        <v>21807.1</v>
      </c>
      <c r="E91" s="59">
        <v>3060.1</v>
      </c>
      <c r="F91" s="61">
        <v>5.04</v>
      </c>
      <c r="G91" s="3" t="s">
        <v>12</v>
      </c>
      <c r="H91" s="3">
        <v>84</v>
      </c>
      <c r="I91" s="58">
        <v>9.5895999999999995E-2</v>
      </c>
      <c r="J91" s="58">
        <v>9.1508000000000006E-2</v>
      </c>
      <c r="K91" s="59">
        <v>40934.199999999997</v>
      </c>
      <c r="L91" s="59">
        <v>3745.8</v>
      </c>
      <c r="M91" s="61">
        <v>6.27</v>
      </c>
    </row>
    <row r="92" spans="1:13" x14ac:dyDescent="0.2">
      <c r="A92" s="3">
        <v>85</v>
      </c>
      <c r="B92" s="58">
        <v>0.15759100000000001</v>
      </c>
      <c r="C92" s="58">
        <v>0.14607999999999999</v>
      </c>
      <c r="D92" s="59">
        <v>18747</v>
      </c>
      <c r="E92" s="59">
        <v>2738.6</v>
      </c>
      <c r="F92" s="61">
        <v>4.78</v>
      </c>
      <c r="G92" s="3" t="s">
        <v>12</v>
      </c>
      <c r="H92" s="3">
        <v>85</v>
      </c>
      <c r="I92" s="58">
        <v>0.10699</v>
      </c>
      <c r="J92" s="58">
        <v>0.10155699999999999</v>
      </c>
      <c r="K92" s="59">
        <v>37188.400000000001</v>
      </c>
      <c r="L92" s="59">
        <v>3776.8</v>
      </c>
      <c r="M92" s="61">
        <v>5.85</v>
      </c>
    </row>
    <row r="93" spans="1:13" x14ac:dyDescent="0.2">
      <c r="A93" s="3">
        <v>86</v>
      </c>
      <c r="B93" s="58">
        <v>0.17327000000000001</v>
      </c>
      <c r="C93" s="58">
        <v>0.15945599999999999</v>
      </c>
      <c r="D93" s="59">
        <v>16008.4</v>
      </c>
      <c r="E93" s="59">
        <v>2552.6</v>
      </c>
      <c r="F93" s="61">
        <v>4.51</v>
      </c>
      <c r="G93" s="3" t="s">
        <v>12</v>
      </c>
      <c r="H93" s="3">
        <v>86</v>
      </c>
      <c r="I93" s="58">
        <v>0.121305</v>
      </c>
      <c r="J93" s="58">
        <v>0.114368</v>
      </c>
      <c r="K93" s="59">
        <v>33411.599999999999</v>
      </c>
      <c r="L93" s="59">
        <v>3821.2</v>
      </c>
      <c r="M93" s="61">
        <v>5.45</v>
      </c>
    </row>
    <row r="94" spans="1:13" x14ac:dyDescent="0.2">
      <c r="A94" s="3">
        <v>87</v>
      </c>
      <c r="B94" s="58">
        <v>0.17440700000000001</v>
      </c>
      <c r="C94" s="58">
        <v>0.16041800000000001</v>
      </c>
      <c r="D94" s="59">
        <v>13455.8</v>
      </c>
      <c r="E94" s="59">
        <v>2158.5</v>
      </c>
      <c r="F94" s="61">
        <v>4.2699999999999996</v>
      </c>
      <c r="G94" s="3" t="s">
        <v>12</v>
      </c>
      <c r="H94" s="3">
        <v>87</v>
      </c>
      <c r="I94" s="58">
        <v>0.13723199999999999</v>
      </c>
      <c r="J94" s="58">
        <v>0.12842000000000001</v>
      </c>
      <c r="K94" s="59">
        <v>29590.400000000001</v>
      </c>
      <c r="L94" s="59">
        <v>3800</v>
      </c>
      <c r="M94" s="61">
        <v>5.09</v>
      </c>
    </row>
    <row r="95" spans="1:13" x14ac:dyDescent="0.2">
      <c r="A95" s="3">
        <v>88</v>
      </c>
      <c r="B95" s="58">
        <v>0.19425200000000001</v>
      </c>
      <c r="C95" s="58">
        <v>0.17705499999999999</v>
      </c>
      <c r="D95" s="59">
        <v>11297.2</v>
      </c>
      <c r="E95" s="59">
        <v>2000.2</v>
      </c>
      <c r="F95" s="61">
        <v>3.99</v>
      </c>
      <c r="G95" s="3" t="s">
        <v>12</v>
      </c>
      <c r="H95" s="3">
        <v>88</v>
      </c>
      <c r="I95" s="58">
        <v>0.14998</v>
      </c>
      <c r="J95" s="58">
        <v>0.139518</v>
      </c>
      <c r="K95" s="59">
        <v>25790.400000000001</v>
      </c>
      <c r="L95" s="59">
        <v>3598.2</v>
      </c>
      <c r="M95" s="61">
        <v>4.7699999999999996</v>
      </c>
    </row>
    <row r="96" spans="1:13" x14ac:dyDescent="0.2">
      <c r="A96" s="3">
        <v>89</v>
      </c>
      <c r="B96" s="58">
        <v>0.214147</v>
      </c>
      <c r="C96" s="58">
        <v>0.193435</v>
      </c>
      <c r="D96" s="59">
        <v>9297</v>
      </c>
      <c r="E96" s="59">
        <v>1798.4</v>
      </c>
      <c r="F96" s="61">
        <v>3.74</v>
      </c>
      <c r="G96" s="3" t="s">
        <v>12</v>
      </c>
      <c r="H96" s="3">
        <v>89</v>
      </c>
      <c r="I96" s="58">
        <v>0.163468</v>
      </c>
      <c r="J96" s="58">
        <v>0.151117</v>
      </c>
      <c r="K96" s="59">
        <v>22192.2</v>
      </c>
      <c r="L96" s="59">
        <v>3353.6</v>
      </c>
      <c r="M96" s="61">
        <v>4.46</v>
      </c>
    </row>
    <row r="97" spans="1:13" x14ac:dyDescent="0.2">
      <c r="A97" s="3">
        <v>90</v>
      </c>
      <c r="B97" s="58">
        <v>0.220558</v>
      </c>
      <c r="C97" s="58">
        <v>0.19865099999999999</v>
      </c>
      <c r="D97" s="59">
        <v>7498.6</v>
      </c>
      <c r="E97" s="59">
        <v>1489.6</v>
      </c>
      <c r="F97" s="61">
        <v>3.52</v>
      </c>
      <c r="G97" s="3" t="s">
        <v>12</v>
      </c>
      <c r="H97" s="3">
        <v>90</v>
      </c>
      <c r="I97" s="58">
        <v>0.17807100000000001</v>
      </c>
      <c r="J97" s="58">
        <v>0.16351199999999999</v>
      </c>
      <c r="K97" s="59">
        <v>18838.599999999999</v>
      </c>
      <c r="L97" s="59">
        <v>3080.3</v>
      </c>
      <c r="M97" s="61">
        <v>4.17</v>
      </c>
    </row>
    <row r="98" spans="1:13" x14ac:dyDescent="0.2">
      <c r="A98" s="3">
        <v>91</v>
      </c>
      <c r="B98" s="58">
        <v>0.25294100000000003</v>
      </c>
      <c r="C98" s="58">
        <v>0.22454299999999999</v>
      </c>
      <c r="D98" s="59">
        <v>6009</v>
      </c>
      <c r="E98" s="59">
        <v>1349.3</v>
      </c>
      <c r="F98" s="61">
        <v>3.27</v>
      </c>
      <c r="G98" s="3" t="s">
        <v>12</v>
      </c>
      <c r="H98" s="3">
        <v>91</v>
      </c>
      <c r="I98" s="58">
        <v>0.199518</v>
      </c>
      <c r="J98" s="58">
        <v>0.18142</v>
      </c>
      <c r="K98" s="59">
        <v>15758.2</v>
      </c>
      <c r="L98" s="59">
        <v>2858.9</v>
      </c>
      <c r="M98" s="61">
        <v>3.88</v>
      </c>
    </row>
    <row r="99" spans="1:13" x14ac:dyDescent="0.2">
      <c r="A99" s="3">
        <v>92</v>
      </c>
      <c r="B99" s="58">
        <v>0.27477099999999999</v>
      </c>
      <c r="C99" s="58">
        <v>0.24158099999999999</v>
      </c>
      <c r="D99" s="59">
        <v>4659.7</v>
      </c>
      <c r="E99" s="59">
        <v>1125.7</v>
      </c>
      <c r="F99" s="61">
        <v>3.07</v>
      </c>
      <c r="G99" s="3" t="s">
        <v>12</v>
      </c>
      <c r="H99" s="3">
        <v>92</v>
      </c>
      <c r="I99" s="58">
        <v>0.215361</v>
      </c>
      <c r="J99" s="58">
        <v>0.19442499999999999</v>
      </c>
      <c r="K99" s="59">
        <v>12899.4</v>
      </c>
      <c r="L99" s="59">
        <v>2508</v>
      </c>
      <c r="M99" s="61">
        <v>3.63</v>
      </c>
    </row>
    <row r="100" spans="1:13" x14ac:dyDescent="0.2">
      <c r="A100" s="3">
        <v>93</v>
      </c>
      <c r="B100" s="58">
        <v>0.31880399999999998</v>
      </c>
      <c r="C100" s="58">
        <v>0.27497300000000002</v>
      </c>
      <c r="D100" s="59">
        <v>3534</v>
      </c>
      <c r="E100" s="59">
        <v>971.8</v>
      </c>
      <c r="F100" s="61">
        <v>2.89</v>
      </c>
      <c r="G100" s="3" t="s">
        <v>12</v>
      </c>
      <c r="H100" s="3">
        <v>93</v>
      </c>
      <c r="I100" s="58">
        <v>0.24485100000000001</v>
      </c>
      <c r="J100" s="58">
        <v>0.218144</v>
      </c>
      <c r="K100" s="59">
        <v>10391.4</v>
      </c>
      <c r="L100" s="59">
        <v>2266.8000000000002</v>
      </c>
      <c r="M100" s="61">
        <v>3.39</v>
      </c>
    </row>
    <row r="101" spans="1:13" x14ac:dyDescent="0.2">
      <c r="A101" s="3">
        <v>94</v>
      </c>
      <c r="B101" s="58">
        <v>0.320826</v>
      </c>
      <c r="C101" s="58">
        <v>0.27647500000000003</v>
      </c>
      <c r="D101" s="59">
        <v>2562.3000000000002</v>
      </c>
      <c r="E101" s="59">
        <v>708.4</v>
      </c>
      <c r="F101" s="61">
        <v>2.8</v>
      </c>
      <c r="G101" s="3" t="s">
        <v>12</v>
      </c>
      <c r="H101" s="3">
        <v>94</v>
      </c>
      <c r="I101" s="58">
        <v>0.25843500000000003</v>
      </c>
      <c r="J101" s="58">
        <v>0.22886200000000001</v>
      </c>
      <c r="K101" s="59">
        <v>8124.6</v>
      </c>
      <c r="L101" s="59">
        <v>1859.4</v>
      </c>
      <c r="M101" s="61">
        <v>3.2</v>
      </c>
    </row>
    <row r="102" spans="1:13" x14ac:dyDescent="0.2">
      <c r="A102" s="3">
        <v>95</v>
      </c>
      <c r="B102" s="58">
        <v>0.33070899999999998</v>
      </c>
      <c r="C102" s="58">
        <v>0.28378399999999998</v>
      </c>
      <c r="D102" s="59">
        <v>1853.9</v>
      </c>
      <c r="E102" s="59">
        <v>526.1</v>
      </c>
      <c r="F102" s="61">
        <v>2.68</v>
      </c>
      <c r="G102" s="3" t="s">
        <v>12</v>
      </c>
      <c r="H102" s="3">
        <v>95</v>
      </c>
      <c r="I102" s="58">
        <v>0.286993</v>
      </c>
      <c r="J102" s="58">
        <v>0.25097900000000001</v>
      </c>
      <c r="K102" s="59">
        <v>6265.2</v>
      </c>
      <c r="L102" s="59">
        <v>1572.4</v>
      </c>
      <c r="M102" s="61">
        <v>3</v>
      </c>
    </row>
    <row r="103" spans="1:13" x14ac:dyDescent="0.2">
      <c r="A103" s="3">
        <v>96</v>
      </c>
      <c r="B103" s="58">
        <v>0.34482800000000002</v>
      </c>
      <c r="C103" s="58">
        <v>0.29411799999999999</v>
      </c>
      <c r="D103" s="59">
        <v>1327.8</v>
      </c>
      <c r="E103" s="59">
        <v>390.5</v>
      </c>
      <c r="F103" s="61">
        <v>2.5499999999999998</v>
      </c>
      <c r="G103" s="3" t="s">
        <v>12</v>
      </c>
      <c r="H103" s="3">
        <v>96</v>
      </c>
      <c r="I103" s="58">
        <v>0.33261299999999999</v>
      </c>
      <c r="J103" s="58">
        <v>0.28518500000000002</v>
      </c>
      <c r="K103" s="59">
        <v>4692.7</v>
      </c>
      <c r="L103" s="59">
        <v>1338.3</v>
      </c>
      <c r="M103" s="61">
        <v>2.83</v>
      </c>
    </row>
    <row r="104" spans="1:13" x14ac:dyDescent="0.2">
      <c r="A104" s="3">
        <v>97</v>
      </c>
      <c r="B104" s="58">
        <v>0.34210499999999999</v>
      </c>
      <c r="C104" s="58">
        <v>0.29213499999999998</v>
      </c>
      <c r="D104" s="59">
        <v>937.2</v>
      </c>
      <c r="E104" s="59">
        <v>273.8</v>
      </c>
      <c r="F104" s="61">
        <v>2.4</v>
      </c>
      <c r="G104" s="3" t="s">
        <v>12</v>
      </c>
      <c r="H104" s="3">
        <v>97</v>
      </c>
      <c r="I104" s="58">
        <v>0.33201599999999998</v>
      </c>
      <c r="J104" s="58">
        <v>0.284746</v>
      </c>
      <c r="K104" s="59">
        <v>3354.4</v>
      </c>
      <c r="L104" s="59">
        <v>955.2</v>
      </c>
      <c r="M104" s="61">
        <v>2.76</v>
      </c>
    </row>
    <row r="105" spans="1:13" x14ac:dyDescent="0.2">
      <c r="A105" s="3">
        <v>98</v>
      </c>
      <c r="B105" s="58">
        <v>0.32352900000000001</v>
      </c>
      <c r="C105" s="58">
        <v>0.27848099999999998</v>
      </c>
      <c r="D105" s="59">
        <v>663.4</v>
      </c>
      <c r="E105" s="59">
        <v>184.8</v>
      </c>
      <c r="F105" s="61">
        <v>2.1800000000000002</v>
      </c>
      <c r="G105" s="3" t="s">
        <v>12</v>
      </c>
      <c r="H105" s="3">
        <v>98</v>
      </c>
      <c r="I105" s="58">
        <v>0.36242600000000003</v>
      </c>
      <c r="J105" s="58">
        <v>0.30682500000000001</v>
      </c>
      <c r="K105" s="59">
        <v>2399.3000000000002</v>
      </c>
      <c r="L105" s="59">
        <v>736.2</v>
      </c>
      <c r="M105" s="61">
        <v>2.66</v>
      </c>
    </row>
    <row r="106" spans="1:13" x14ac:dyDescent="0.2">
      <c r="A106" s="3">
        <v>99</v>
      </c>
      <c r="B106" s="58">
        <v>0.56000000000000005</v>
      </c>
      <c r="C106" s="58">
        <v>0.4375</v>
      </c>
      <c r="D106" s="59">
        <v>478.7</v>
      </c>
      <c r="E106" s="59">
        <v>209.4</v>
      </c>
      <c r="F106" s="61">
        <v>1.83</v>
      </c>
      <c r="G106" s="3" t="s">
        <v>12</v>
      </c>
      <c r="H106" s="3">
        <v>99</v>
      </c>
      <c r="I106" s="58">
        <v>0.31004399999999999</v>
      </c>
      <c r="J106" s="58">
        <v>0.26843099999999998</v>
      </c>
      <c r="K106" s="59">
        <v>1663.1</v>
      </c>
      <c r="L106" s="59">
        <v>446.4</v>
      </c>
      <c r="M106" s="61">
        <v>2.62</v>
      </c>
    </row>
    <row r="107" spans="1:13" x14ac:dyDescent="0.2">
      <c r="A107" s="3">
        <v>100</v>
      </c>
      <c r="B107" s="3">
        <v>0.48571399999999998</v>
      </c>
      <c r="C107" s="3">
        <v>0.39080500000000001</v>
      </c>
      <c r="D107" s="3">
        <v>269.3</v>
      </c>
      <c r="E107" s="3">
        <v>105.2</v>
      </c>
      <c r="F107" s="3">
        <v>1.87</v>
      </c>
      <c r="G107" s="3" t="s">
        <v>12</v>
      </c>
      <c r="H107" s="3">
        <v>100</v>
      </c>
      <c r="I107" s="3">
        <v>0.41780800000000001</v>
      </c>
      <c r="J107" s="3">
        <v>0.345609</v>
      </c>
      <c r="K107" s="3">
        <v>1216.7</v>
      </c>
      <c r="L107" s="3">
        <v>420.5</v>
      </c>
      <c r="M107" s="3">
        <v>2.4</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7.3800000000000003E-3</v>
      </c>
      <c r="C7" s="58">
        <v>7.3530000000000002E-3</v>
      </c>
      <c r="D7" s="59">
        <v>100000</v>
      </c>
      <c r="E7" s="59">
        <v>735.3</v>
      </c>
      <c r="F7" s="61">
        <v>73.12</v>
      </c>
      <c r="G7" s="3" t="s">
        <v>12</v>
      </c>
      <c r="H7" s="3">
        <v>0</v>
      </c>
      <c r="I7" s="58">
        <v>5.5640000000000004E-3</v>
      </c>
      <c r="J7" s="58">
        <v>5.5490000000000001E-3</v>
      </c>
      <c r="K7" s="59">
        <v>100000</v>
      </c>
      <c r="L7" s="59">
        <v>554.9</v>
      </c>
      <c r="M7" s="61">
        <v>78.78</v>
      </c>
    </row>
    <row r="8" spans="1:13" x14ac:dyDescent="0.2">
      <c r="A8" s="3">
        <v>1</v>
      </c>
      <c r="B8" s="58">
        <v>6.9999999999999999E-4</v>
      </c>
      <c r="C8" s="58">
        <v>6.9999999999999999E-4</v>
      </c>
      <c r="D8" s="59">
        <v>99264.7</v>
      </c>
      <c r="E8" s="59">
        <v>69.5</v>
      </c>
      <c r="F8" s="61">
        <v>72.66</v>
      </c>
      <c r="G8" s="3" t="s">
        <v>12</v>
      </c>
      <c r="H8" s="3">
        <v>1</v>
      </c>
      <c r="I8" s="58">
        <v>5.7399999999999997E-4</v>
      </c>
      <c r="J8" s="58">
        <v>5.7399999999999997E-4</v>
      </c>
      <c r="K8" s="59">
        <v>99445.1</v>
      </c>
      <c r="L8" s="59">
        <v>57</v>
      </c>
      <c r="M8" s="61">
        <v>78.22</v>
      </c>
    </row>
    <row r="9" spans="1:13" x14ac:dyDescent="0.2">
      <c r="A9" s="3">
        <v>2</v>
      </c>
      <c r="B9" s="58">
        <v>4.7899999999999999E-4</v>
      </c>
      <c r="C9" s="58">
        <v>4.7899999999999999E-4</v>
      </c>
      <c r="D9" s="59">
        <v>99195.199999999997</v>
      </c>
      <c r="E9" s="59">
        <v>47.5</v>
      </c>
      <c r="F9" s="61">
        <v>71.709999999999994</v>
      </c>
      <c r="G9" s="3" t="s">
        <v>12</v>
      </c>
      <c r="H9" s="3">
        <v>2</v>
      </c>
      <c r="I9" s="58">
        <v>3.2200000000000002E-4</v>
      </c>
      <c r="J9" s="58">
        <v>3.2200000000000002E-4</v>
      </c>
      <c r="K9" s="59">
        <v>99388.1</v>
      </c>
      <c r="L9" s="59">
        <v>32</v>
      </c>
      <c r="M9" s="61">
        <v>77.27</v>
      </c>
    </row>
    <row r="10" spans="1:13" x14ac:dyDescent="0.2">
      <c r="A10" s="3">
        <v>3</v>
      </c>
      <c r="B10" s="58">
        <v>3.57E-4</v>
      </c>
      <c r="C10" s="58">
        <v>3.57E-4</v>
      </c>
      <c r="D10" s="59">
        <v>99147.7</v>
      </c>
      <c r="E10" s="59">
        <v>35.4</v>
      </c>
      <c r="F10" s="61">
        <v>70.739999999999995</v>
      </c>
      <c r="G10" s="3" t="s">
        <v>12</v>
      </c>
      <c r="H10" s="3">
        <v>3</v>
      </c>
      <c r="I10" s="58">
        <v>2.6600000000000001E-4</v>
      </c>
      <c r="J10" s="58">
        <v>2.6600000000000001E-4</v>
      </c>
      <c r="K10" s="59">
        <v>99356.1</v>
      </c>
      <c r="L10" s="59">
        <v>26.5</v>
      </c>
      <c r="M10" s="61">
        <v>76.290000000000006</v>
      </c>
    </row>
    <row r="11" spans="1:13" x14ac:dyDescent="0.2">
      <c r="A11" s="3">
        <v>4</v>
      </c>
      <c r="B11" s="58">
        <v>2.5399999999999999E-4</v>
      </c>
      <c r="C11" s="58">
        <v>2.5399999999999999E-4</v>
      </c>
      <c r="D11" s="59">
        <v>99112.4</v>
      </c>
      <c r="E11" s="59">
        <v>25.2</v>
      </c>
      <c r="F11" s="61">
        <v>69.77</v>
      </c>
      <c r="G11" s="3" t="s">
        <v>12</v>
      </c>
      <c r="H11" s="3">
        <v>4</v>
      </c>
      <c r="I11" s="58">
        <v>2.4899999999999998E-4</v>
      </c>
      <c r="J11" s="58">
        <v>2.4899999999999998E-4</v>
      </c>
      <c r="K11" s="59">
        <v>99329.7</v>
      </c>
      <c r="L11" s="59">
        <v>24.7</v>
      </c>
      <c r="M11" s="61">
        <v>75.31</v>
      </c>
    </row>
    <row r="12" spans="1:13" x14ac:dyDescent="0.2">
      <c r="A12" s="3">
        <v>5</v>
      </c>
      <c r="B12" s="58">
        <v>2.3900000000000001E-4</v>
      </c>
      <c r="C12" s="58">
        <v>2.3900000000000001E-4</v>
      </c>
      <c r="D12" s="59">
        <v>99087.2</v>
      </c>
      <c r="E12" s="59">
        <v>23.7</v>
      </c>
      <c r="F12" s="61">
        <v>68.78</v>
      </c>
      <c r="G12" s="3" t="s">
        <v>12</v>
      </c>
      <c r="H12" s="3">
        <v>5</v>
      </c>
      <c r="I12" s="58">
        <v>7.2000000000000002E-5</v>
      </c>
      <c r="J12" s="58">
        <v>7.2000000000000002E-5</v>
      </c>
      <c r="K12" s="59">
        <v>99305</v>
      </c>
      <c r="L12" s="59">
        <v>7.1</v>
      </c>
      <c r="M12" s="61">
        <v>74.33</v>
      </c>
    </row>
    <row r="13" spans="1:13" x14ac:dyDescent="0.2">
      <c r="A13" s="3">
        <v>6</v>
      </c>
      <c r="B13" s="58">
        <v>2.43E-4</v>
      </c>
      <c r="C13" s="58">
        <v>2.43E-4</v>
      </c>
      <c r="D13" s="59">
        <v>99063.5</v>
      </c>
      <c r="E13" s="59">
        <v>24.1</v>
      </c>
      <c r="F13" s="61">
        <v>67.8</v>
      </c>
      <c r="G13" s="3" t="s">
        <v>12</v>
      </c>
      <c r="H13" s="3">
        <v>6</v>
      </c>
      <c r="I13" s="58">
        <v>3.4600000000000001E-4</v>
      </c>
      <c r="J13" s="58">
        <v>3.4600000000000001E-4</v>
      </c>
      <c r="K13" s="59">
        <v>99297.9</v>
      </c>
      <c r="L13" s="59">
        <v>34.4</v>
      </c>
      <c r="M13" s="61">
        <v>73.34</v>
      </c>
    </row>
    <row r="14" spans="1:13" x14ac:dyDescent="0.2">
      <c r="A14" s="3">
        <v>7</v>
      </c>
      <c r="B14" s="58">
        <v>1.75E-4</v>
      </c>
      <c r="C14" s="58">
        <v>1.75E-4</v>
      </c>
      <c r="D14" s="59">
        <v>99039.4</v>
      </c>
      <c r="E14" s="59">
        <v>17.3</v>
      </c>
      <c r="F14" s="61">
        <v>66.819999999999993</v>
      </c>
      <c r="G14" s="3" t="s">
        <v>12</v>
      </c>
      <c r="H14" s="3">
        <v>7</v>
      </c>
      <c r="I14" s="58">
        <v>3.6999999999999998E-5</v>
      </c>
      <c r="J14" s="58">
        <v>3.6999999999999998E-5</v>
      </c>
      <c r="K14" s="59">
        <v>99263.5</v>
      </c>
      <c r="L14" s="59">
        <v>3.6</v>
      </c>
      <c r="M14" s="61">
        <v>72.36</v>
      </c>
    </row>
    <row r="15" spans="1:13" x14ac:dyDescent="0.2">
      <c r="A15" s="3">
        <v>8</v>
      </c>
      <c r="B15" s="58">
        <v>1.6100000000000001E-4</v>
      </c>
      <c r="C15" s="58">
        <v>1.6100000000000001E-4</v>
      </c>
      <c r="D15" s="59">
        <v>99022.1</v>
      </c>
      <c r="E15" s="59">
        <v>15.9</v>
      </c>
      <c r="F15" s="61">
        <v>65.83</v>
      </c>
      <c r="G15" s="3" t="s">
        <v>12</v>
      </c>
      <c r="H15" s="3">
        <v>8</v>
      </c>
      <c r="I15" s="58">
        <v>7.4999999999999993E-5</v>
      </c>
      <c r="J15" s="58">
        <v>7.4999999999999993E-5</v>
      </c>
      <c r="K15" s="59">
        <v>99259.9</v>
      </c>
      <c r="L15" s="59">
        <v>7.4</v>
      </c>
      <c r="M15" s="61">
        <v>71.36</v>
      </c>
    </row>
    <row r="16" spans="1:13" x14ac:dyDescent="0.2">
      <c r="A16" s="3">
        <v>9</v>
      </c>
      <c r="B16" s="58">
        <v>2.4899999999999998E-4</v>
      </c>
      <c r="C16" s="58">
        <v>2.4899999999999998E-4</v>
      </c>
      <c r="D16" s="59">
        <v>99006.1</v>
      </c>
      <c r="E16" s="59">
        <v>24.6</v>
      </c>
      <c r="F16" s="61">
        <v>64.84</v>
      </c>
      <c r="G16" s="3" t="s">
        <v>12</v>
      </c>
      <c r="H16" s="3">
        <v>9</v>
      </c>
      <c r="I16" s="58">
        <v>1.66E-4</v>
      </c>
      <c r="J16" s="58">
        <v>1.66E-4</v>
      </c>
      <c r="K16" s="59">
        <v>99252.5</v>
      </c>
      <c r="L16" s="59">
        <v>16.5</v>
      </c>
      <c r="M16" s="61">
        <v>70.37</v>
      </c>
    </row>
    <row r="17" spans="1:13" x14ac:dyDescent="0.2">
      <c r="A17" s="3">
        <v>10</v>
      </c>
      <c r="B17" s="58">
        <v>1.22E-4</v>
      </c>
      <c r="C17" s="58">
        <v>1.22E-4</v>
      </c>
      <c r="D17" s="59">
        <v>98981.5</v>
      </c>
      <c r="E17" s="59">
        <v>12.1</v>
      </c>
      <c r="F17" s="61">
        <v>63.86</v>
      </c>
      <c r="G17" s="3" t="s">
        <v>12</v>
      </c>
      <c r="H17" s="3">
        <v>10</v>
      </c>
      <c r="I17" s="58">
        <v>3.6000000000000001E-5</v>
      </c>
      <c r="J17" s="58">
        <v>3.6000000000000001E-5</v>
      </c>
      <c r="K17" s="59">
        <v>99235.9</v>
      </c>
      <c r="L17" s="59">
        <v>3.6</v>
      </c>
      <c r="M17" s="61">
        <v>69.38</v>
      </c>
    </row>
    <row r="18" spans="1:13" x14ac:dyDescent="0.2">
      <c r="A18" s="3">
        <v>11</v>
      </c>
      <c r="B18" s="58">
        <v>1.94E-4</v>
      </c>
      <c r="C18" s="58">
        <v>1.94E-4</v>
      </c>
      <c r="D18" s="59">
        <v>98969.4</v>
      </c>
      <c r="E18" s="59">
        <v>19.2</v>
      </c>
      <c r="F18" s="61">
        <v>62.86</v>
      </c>
      <c r="G18" s="3" t="s">
        <v>12</v>
      </c>
      <c r="H18" s="3">
        <v>11</v>
      </c>
      <c r="I18" s="58">
        <v>1.2999999999999999E-4</v>
      </c>
      <c r="J18" s="58">
        <v>1.2999999999999999E-4</v>
      </c>
      <c r="K18" s="59">
        <v>99232.3</v>
      </c>
      <c r="L18" s="59">
        <v>12.9</v>
      </c>
      <c r="M18" s="61">
        <v>68.38</v>
      </c>
    </row>
    <row r="19" spans="1:13" x14ac:dyDescent="0.2">
      <c r="A19" s="3">
        <v>12</v>
      </c>
      <c r="B19" s="58">
        <v>2.1900000000000001E-4</v>
      </c>
      <c r="C19" s="58">
        <v>2.1900000000000001E-4</v>
      </c>
      <c r="D19" s="59">
        <v>98950.2</v>
      </c>
      <c r="E19" s="59">
        <v>21.6</v>
      </c>
      <c r="F19" s="61">
        <v>61.88</v>
      </c>
      <c r="G19" s="3" t="s">
        <v>12</v>
      </c>
      <c r="H19" s="3">
        <v>12</v>
      </c>
      <c r="I19" s="58">
        <v>1.93E-4</v>
      </c>
      <c r="J19" s="58">
        <v>1.93E-4</v>
      </c>
      <c r="K19" s="59">
        <v>99219.4</v>
      </c>
      <c r="L19" s="59">
        <v>19.100000000000001</v>
      </c>
      <c r="M19" s="61">
        <v>67.39</v>
      </c>
    </row>
    <row r="20" spans="1:13" x14ac:dyDescent="0.2">
      <c r="A20" s="3">
        <v>13</v>
      </c>
      <c r="B20" s="58">
        <v>2.2699999999999999E-4</v>
      </c>
      <c r="C20" s="58">
        <v>2.2699999999999999E-4</v>
      </c>
      <c r="D20" s="59">
        <v>98928.6</v>
      </c>
      <c r="E20" s="59">
        <v>22.4</v>
      </c>
      <c r="F20" s="61">
        <v>60.89</v>
      </c>
      <c r="G20" s="3" t="s">
        <v>12</v>
      </c>
      <c r="H20" s="3">
        <v>13</v>
      </c>
      <c r="I20" s="58">
        <v>8.0000000000000007E-5</v>
      </c>
      <c r="J20" s="58">
        <v>8.0000000000000007E-5</v>
      </c>
      <c r="K20" s="59">
        <v>99200.3</v>
      </c>
      <c r="L20" s="59">
        <v>7.9</v>
      </c>
      <c r="M20" s="61">
        <v>66.41</v>
      </c>
    </row>
    <row r="21" spans="1:13" x14ac:dyDescent="0.2">
      <c r="A21" s="3">
        <v>14</v>
      </c>
      <c r="B21" s="58">
        <v>2.5399999999999999E-4</v>
      </c>
      <c r="C21" s="58">
        <v>2.5399999999999999E-4</v>
      </c>
      <c r="D21" s="59">
        <v>98906.1</v>
      </c>
      <c r="E21" s="59">
        <v>25.1</v>
      </c>
      <c r="F21" s="61">
        <v>59.9</v>
      </c>
      <c r="G21" s="3" t="s">
        <v>12</v>
      </c>
      <c r="H21" s="3">
        <v>14</v>
      </c>
      <c r="I21" s="58">
        <v>2.2699999999999999E-4</v>
      </c>
      <c r="J21" s="58">
        <v>2.2699999999999999E-4</v>
      </c>
      <c r="K21" s="59">
        <v>99192.4</v>
      </c>
      <c r="L21" s="59">
        <v>22.5</v>
      </c>
      <c r="M21" s="61">
        <v>65.41</v>
      </c>
    </row>
    <row r="22" spans="1:13" x14ac:dyDescent="0.2">
      <c r="A22" s="3">
        <v>15</v>
      </c>
      <c r="B22" s="58">
        <v>4.95E-4</v>
      </c>
      <c r="C22" s="58">
        <v>4.95E-4</v>
      </c>
      <c r="D22" s="59">
        <v>98881</v>
      </c>
      <c r="E22" s="59">
        <v>49</v>
      </c>
      <c r="F22" s="61">
        <v>58.92</v>
      </c>
      <c r="G22" s="3" t="s">
        <v>12</v>
      </c>
      <c r="H22" s="3">
        <v>15</v>
      </c>
      <c r="I22" s="58">
        <v>2.02E-4</v>
      </c>
      <c r="J22" s="58">
        <v>2.02E-4</v>
      </c>
      <c r="K22" s="59">
        <v>99169.9</v>
      </c>
      <c r="L22" s="59">
        <v>20</v>
      </c>
      <c r="M22" s="61">
        <v>64.430000000000007</v>
      </c>
    </row>
    <row r="23" spans="1:13" x14ac:dyDescent="0.2">
      <c r="A23" s="3">
        <v>16</v>
      </c>
      <c r="B23" s="58">
        <v>3.8200000000000002E-4</v>
      </c>
      <c r="C23" s="58">
        <v>3.8200000000000002E-4</v>
      </c>
      <c r="D23" s="59">
        <v>98832.1</v>
      </c>
      <c r="E23" s="59">
        <v>37.700000000000003</v>
      </c>
      <c r="F23" s="61">
        <v>57.95</v>
      </c>
      <c r="G23" s="3" t="s">
        <v>12</v>
      </c>
      <c r="H23" s="3">
        <v>16</v>
      </c>
      <c r="I23" s="58">
        <v>2.31E-4</v>
      </c>
      <c r="J23" s="58">
        <v>2.31E-4</v>
      </c>
      <c r="K23" s="59">
        <v>99149.9</v>
      </c>
      <c r="L23" s="59">
        <v>22.9</v>
      </c>
      <c r="M23" s="61">
        <v>63.44</v>
      </c>
    </row>
    <row r="24" spans="1:13" x14ac:dyDescent="0.2">
      <c r="A24" s="3">
        <v>17</v>
      </c>
      <c r="B24" s="58">
        <v>9.1600000000000004E-4</v>
      </c>
      <c r="C24" s="58">
        <v>9.1500000000000001E-4</v>
      </c>
      <c r="D24" s="59">
        <v>98794.4</v>
      </c>
      <c r="E24" s="59">
        <v>90.4</v>
      </c>
      <c r="F24" s="61">
        <v>56.97</v>
      </c>
      <c r="G24" s="3" t="s">
        <v>12</v>
      </c>
      <c r="H24" s="3">
        <v>17</v>
      </c>
      <c r="I24" s="58">
        <v>2.2000000000000001E-4</v>
      </c>
      <c r="J24" s="58">
        <v>2.2000000000000001E-4</v>
      </c>
      <c r="K24" s="59">
        <v>99127</v>
      </c>
      <c r="L24" s="59">
        <v>21.8</v>
      </c>
      <c r="M24" s="61">
        <v>62.45</v>
      </c>
    </row>
    <row r="25" spans="1:13" x14ac:dyDescent="0.2">
      <c r="A25" s="3">
        <v>18</v>
      </c>
      <c r="B25" s="58">
        <v>9.2000000000000003E-4</v>
      </c>
      <c r="C25" s="58">
        <v>9.19E-4</v>
      </c>
      <c r="D25" s="59">
        <v>98704</v>
      </c>
      <c r="E25" s="59">
        <v>90.8</v>
      </c>
      <c r="F25" s="61">
        <v>56.02</v>
      </c>
      <c r="G25" s="3" t="s">
        <v>12</v>
      </c>
      <c r="H25" s="3">
        <v>18</v>
      </c>
      <c r="I25" s="58">
        <v>3.8400000000000001E-4</v>
      </c>
      <c r="J25" s="58">
        <v>3.8400000000000001E-4</v>
      </c>
      <c r="K25" s="59">
        <v>99105.2</v>
      </c>
      <c r="L25" s="59">
        <v>38</v>
      </c>
      <c r="M25" s="61">
        <v>61.47</v>
      </c>
    </row>
    <row r="26" spans="1:13" x14ac:dyDescent="0.2">
      <c r="A26" s="3">
        <v>19</v>
      </c>
      <c r="B26" s="58">
        <v>9.3899999999999995E-4</v>
      </c>
      <c r="C26" s="58">
        <v>9.3899999999999995E-4</v>
      </c>
      <c r="D26" s="59">
        <v>98613.2</v>
      </c>
      <c r="E26" s="59">
        <v>92.6</v>
      </c>
      <c r="F26" s="61">
        <v>55.07</v>
      </c>
      <c r="G26" s="3" t="s">
        <v>12</v>
      </c>
      <c r="H26" s="3">
        <v>19</v>
      </c>
      <c r="I26" s="58">
        <v>2.8299999999999999E-4</v>
      </c>
      <c r="J26" s="58">
        <v>2.8299999999999999E-4</v>
      </c>
      <c r="K26" s="59">
        <v>99067.1</v>
      </c>
      <c r="L26" s="59">
        <v>28</v>
      </c>
      <c r="M26" s="61">
        <v>60.49</v>
      </c>
    </row>
    <row r="27" spans="1:13" x14ac:dyDescent="0.2">
      <c r="A27" s="3">
        <v>20</v>
      </c>
      <c r="B27" s="58">
        <v>8.1700000000000002E-4</v>
      </c>
      <c r="C27" s="58">
        <v>8.1700000000000002E-4</v>
      </c>
      <c r="D27" s="59">
        <v>98520.6</v>
      </c>
      <c r="E27" s="59">
        <v>80.5</v>
      </c>
      <c r="F27" s="61">
        <v>54.12</v>
      </c>
      <c r="G27" s="3" t="s">
        <v>12</v>
      </c>
      <c r="H27" s="3">
        <v>20</v>
      </c>
      <c r="I27" s="58">
        <v>4.1100000000000002E-4</v>
      </c>
      <c r="J27" s="58">
        <v>4.1100000000000002E-4</v>
      </c>
      <c r="K27" s="59">
        <v>99039.1</v>
      </c>
      <c r="L27" s="59">
        <v>40.700000000000003</v>
      </c>
      <c r="M27" s="61">
        <v>59.51</v>
      </c>
    </row>
    <row r="28" spans="1:13" x14ac:dyDescent="0.2">
      <c r="A28" s="3">
        <v>21</v>
      </c>
      <c r="B28" s="58">
        <v>1.0039999999999999E-3</v>
      </c>
      <c r="C28" s="58">
        <v>1.0039999999999999E-3</v>
      </c>
      <c r="D28" s="59">
        <v>98440.2</v>
      </c>
      <c r="E28" s="59">
        <v>98.8</v>
      </c>
      <c r="F28" s="61">
        <v>53.17</v>
      </c>
      <c r="G28" s="3" t="s">
        <v>12</v>
      </c>
      <c r="H28" s="3">
        <v>21</v>
      </c>
      <c r="I28" s="58">
        <v>2.7700000000000001E-4</v>
      </c>
      <c r="J28" s="58">
        <v>2.7599999999999999E-4</v>
      </c>
      <c r="K28" s="59">
        <v>98998.399999999994</v>
      </c>
      <c r="L28" s="59">
        <v>27.4</v>
      </c>
      <c r="M28" s="61">
        <v>58.53</v>
      </c>
    </row>
    <row r="29" spans="1:13" x14ac:dyDescent="0.2">
      <c r="A29" s="3">
        <v>22</v>
      </c>
      <c r="B29" s="58">
        <v>9.5500000000000001E-4</v>
      </c>
      <c r="C29" s="58">
        <v>9.5500000000000001E-4</v>
      </c>
      <c r="D29" s="59">
        <v>98341.4</v>
      </c>
      <c r="E29" s="59">
        <v>93.9</v>
      </c>
      <c r="F29" s="61">
        <v>52.22</v>
      </c>
      <c r="G29" s="3" t="s">
        <v>12</v>
      </c>
      <c r="H29" s="3">
        <v>22</v>
      </c>
      <c r="I29" s="58">
        <v>3.97E-4</v>
      </c>
      <c r="J29" s="58">
        <v>3.97E-4</v>
      </c>
      <c r="K29" s="59">
        <v>98971</v>
      </c>
      <c r="L29" s="59">
        <v>39.299999999999997</v>
      </c>
      <c r="M29" s="61">
        <v>57.55</v>
      </c>
    </row>
    <row r="30" spans="1:13" x14ac:dyDescent="0.2">
      <c r="A30" s="3">
        <v>23</v>
      </c>
      <c r="B30" s="58">
        <v>8.0400000000000003E-4</v>
      </c>
      <c r="C30" s="58">
        <v>8.0400000000000003E-4</v>
      </c>
      <c r="D30" s="59">
        <v>98247.5</v>
      </c>
      <c r="E30" s="59">
        <v>79</v>
      </c>
      <c r="F30" s="61">
        <v>51.27</v>
      </c>
      <c r="G30" s="3" t="s">
        <v>12</v>
      </c>
      <c r="H30" s="3">
        <v>23</v>
      </c>
      <c r="I30" s="58">
        <v>2.9399999999999999E-4</v>
      </c>
      <c r="J30" s="58">
        <v>2.9399999999999999E-4</v>
      </c>
      <c r="K30" s="59">
        <v>98931.7</v>
      </c>
      <c r="L30" s="59">
        <v>29.1</v>
      </c>
      <c r="M30" s="61">
        <v>56.57</v>
      </c>
    </row>
    <row r="31" spans="1:13" x14ac:dyDescent="0.2">
      <c r="A31" s="3">
        <v>24</v>
      </c>
      <c r="B31" s="58">
        <v>9.41E-4</v>
      </c>
      <c r="C31" s="58">
        <v>9.41E-4</v>
      </c>
      <c r="D31" s="59">
        <v>98168.5</v>
      </c>
      <c r="E31" s="59">
        <v>92.3</v>
      </c>
      <c r="F31" s="61">
        <v>50.31</v>
      </c>
      <c r="G31" s="3" t="s">
        <v>12</v>
      </c>
      <c r="H31" s="3">
        <v>24</v>
      </c>
      <c r="I31" s="58">
        <v>2.92E-4</v>
      </c>
      <c r="J31" s="58">
        <v>2.92E-4</v>
      </c>
      <c r="K31" s="59">
        <v>98902.6</v>
      </c>
      <c r="L31" s="59">
        <v>28.8</v>
      </c>
      <c r="M31" s="61">
        <v>55.59</v>
      </c>
    </row>
    <row r="32" spans="1:13" x14ac:dyDescent="0.2">
      <c r="A32" s="3">
        <v>25</v>
      </c>
      <c r="B32" s="58">
        <v>1.029E-3</v>
      </c>
      <c r="C32" s="58">
        <v>1.029E-3</v>
      </c>
      <c r="D32" s="59">
        <v>98076.2</v>
      </c>
      <c r="E32" s="59">
        <v>100.9</v>
      </c>
      <c r="F32" s="61">
        <v>49.36</v>
      </c>
      <c r="G32" s="3" t="s">
        <v>12</v>
      </c>
      <c r="H32" s="3">
        <v>25</v>
      </c>
      <c r="I32" s="58">
        <v>3.5300000000000002E-4</v>
      </c>
      <c r="J32" s="58">
        <v>3.5300000000000002E-4</v>
      </c>
      <c r="K32" s="59">
        <v>98873.8</v>
      </c>
      <c r="L32" s="59">
        <v>34.9</v>
      </c>
      <c r="M32" s="61">
        <v>54.6</v>
      </c>
    </row>
    <row r="33" spans="1:13" x14ac:dyDescent="0.2">
      <c r="A33" s="3">
        <v>26</v>
      </c>
      <c r="B33" s="58">
        <v>1.0690000000000001E-3</v>
      </c>
      <c r="C33" s="58">
        <v>1.0690000000000001E-3</v>
      </c>
      <c r="D33" s="59">
        <v>97975.3</v>
      </c>
      <c r="E33" s="59">
        <v>104.7</v>
      </c>
      <c r="F33" s="61">
        <v>48.41</v>
      </c>
      <c r="G33" s="3" t="s">
        <v>12</v>
      </c>
      <c r="H33" s="3">
        <v>26</v>
      </c>
      <c r="I33" s="58">
        <v>2.9700000000000001E-4</v>
      </c>
      <c r="J33" s="58">
        <v>2.9700000000000001E-4</v>
      </c>
      <c r="K33" s="59">
        <v>98838.9</v>
      </c>
      <c r="L33" s="59">
        <v>29.4</v>
      </c>
      <c r="M33" s="61">
        <v>53.62</v>
      </c>
    </row>
    <row r="34" spans="1:13" x14ac:dyDescent="0.2">
      <c r="A34" s="3">
        <v>27</v>
      </c>
      <c r="B34" s="58">
        <v>6.9700000000000003E-4</v>
      </c>
      <c r="C34" s="58">
        <v>6.9700000000000003E-4</v>
      </c>
      <c r="D34" s="59">
        <v>97870.6</v>
      </c>
      <c r="E34" s="59">
        <v>68.2</v>
      </c>
      <c r="F34" s="61">
        <v>47.46</v>
      </c>
      <c r="G34" s="3" t="s">
        <v>12</v>
      </c>
      <c r="H34" s="3">
        <v>27</v>
      </c>
      <c r="I34" s="58">
        <v>3.2200000000000002E-4</v>
      </c>
      <c r="J34" s="58">
        <v>3.2200000000000002E-4</v>
      </c>
      <c r="K34" s="59">
        <v>98809.5</v>
      </c>
      <c r="L34" s="59">
        <v>31.8</v>
      </c>
      <c r="M34" s="61">
        <v>52.64</v>
      </c>
    </row>
    <row r="35" spans="1:13" x14ac:dyDescent="0.2">
      <c r="A35" s="3">
        <v>28</v>
      </c>
      <c r="B35" s="58">
        <v>9.9799999999999997E-4</v>
      </c>
      <c r="C35" s="58">
        <v>9.9799999999999997E-4</v>
      </c>
      <c r="D35" s="59">
        <v>97802.4</v>
      </c>
      <c r="E35" s="59">
        <v>97.6</v>
      </c>
      <c r="F35" s="61">
        <v>46.49</v>
      </c>
      <c r="G35" s="3" t="s">
        <v>12</v>
      </c>
      <c r="H35" s="3">
        <v>28</v>
      </c>
      <c r="I35" s="58">
        <v>3.9100000000000002E-4</v>
      </c>
      <c r="J35" s="58">
        <v>3.9100000000000002E-4</v>
      </c>
      <c r="K35" s="59">
        <v>98777.7</v>
      </c>
      <c r="L35" s="59">
        <v>38.6</v>
      </c>
      <c r="M35" s="61">
        <v>51.65</v>
      </c>
    </row>
    <row r="36" spans="1:13" x14ac:dyDescent="0.2">
      <c r="A36" s="3">
        <v>29</v>
      </c>
      <c r="B36" s="58">
        <v>1.0169999999999999E-3</v>
      </c>
      <c r="C36" s="58">
        <v>1.0169999999999999E-3</v>
      </c>
      <c r="D36" s="59">
        <v>97704.8</v>
      </c>
      <c r="E36" s="59">
        <v>99.3</v>
      </c>
      <c r="F36" s="61">
        <v>45.54</v>
      </c>
      <c r="G36" s="3" t="s">
        <v>12</v>
      </c>
      <c r="H36" s="3">
        <v>29</v>
      </c>
      <c r="I36" s="58">
        <v>6.2600000000000004E-4</v>
      </c>
      <c r="J36" s="58">
        <v>6.2600000000000004E-4</v>
      </c>
      <c r="K36" s="59">
        <v>98739.1</v>
      </c>
      <c r="L36" s="59">
        <v>61.8</v>
      </c>
      <c r="M36" s="61">
        <v>50.67</v>
      </c>
    </row>
    <row r="37" spans="1:13" x14ac:dyDescent="0.2">
      <c r="A37" s="3">
        <v>30</v>
      </c>
      <c r="B37" s="58">
        <v>9.2100000000000005E-4</v>
      </c>
      <c r="C37" s="58">
        <v>9.2100000000000005E-4</v>
      </c>
      <c r="D37" s="59">
        <v>97605.5</v>
      </c>
      <c r="E37" s="59">
        <v>89.9</v>
      </c>
      <c r="F37" s="61">
        <v>44.58</v>
      </c>
      <c r="G37" s="3" t="s">
        <v>12</v>
      </c>
      <c r="H37" s="3">
        <v>30</v>
      </c>
      <c r="I37" s="58">
        <v>4.2000000000000002E-4</v>
      </c>
      <c r="J37" s="58">
        <v>4.2000000000000002E-4</v>
      </c>
      <c r="K37" s="59">
        <v>98677.3</v>
      </c>
      <c r="L37" s="59">
        <v>41.4</v>
      </c>
      <c r="M37" s="61">
        <v>49.71</v>
      </c>
    </row>
    <row r="38" spans="1:13" x14ac:dyDescent="0.2">
      <c r="A38" s="3">
        <v>31</v>
      </c>
      <c r="B38" s="58">
        <v>1.2049999999999999E-3</v>
      </c>
      <c r="C38" s="58">
        <v>1.2049999999999999E-3</v>
      </c>
      <c r="D38" s="59">
        <v>97515.6</v>
      </c>
      <c r="E38" s="59">
        <v>117.5</v>
      </c>
      <c r="F38" s="61">
        <v>43.62</v>
      </c>
      <c r="G38" s="3" t="s">
        <v>12</v>
      </c>
      <c r="H38" s="3">
        <v>31</v>
      </c>
      <c r="I38" s="58">
        <v>4.35E-4</v>
      </c>
      <c r="J38" s="58">
        <v>4.35E-4</v>
      </c>
      <c r="K38" s="59">
        <v>98635.9</v>
      </c>
      <c r="L38" s="59">
        <v>42.9</v>
      </c>
      <c r="M38" s="61">
        <v>48.73</v>
      </c>
    </row>
    <row r="39" spans="1:13" x14ac:dyDescent="0.2">
      <c r="A39" s="3">
        <v>32</v>
      </c>
      <c r="B39" s="58">
        <v>8.1599999999999999E-4</v>
      </c>
      <c r="C39" s="58">
        <v>8.1499999999999997E-4</v>
      </c>
      <c r="D39" s="59">
        <v>97398.1</v>
      </c>
      <c r="E39" s="59">
        <v>79.400000000000006</v>
      </c>
      <c r="F39" s="61">
        <v>42.68</v>
      </c>
      <c r="G39" s="3" t="s">
        <v>12</v>
      </c>
      <c r="H39" s="3">
        <v>32</v>
      </c>
      <c r="I39" s="58">
        <v>4.4799999999999999E-4</v>
      </c>
      <c r="J39" s="58">
        <v>4.4700000000000002E-4</v>
      </c>
      <c r="K39" s="59">
        <v>98593</v>
      </c>
      <c r="L39" s="59">
        <v>44.1</v>
      </c>
      <c r="M39" s="61">
        <v>47.75</v>
      </c>
    </row>
    <row r="40" spans="1:13" x14ac:dyDescent="0.2">
      <c r="A40" s="3">
        <v>33</v>
      </c>
      <c r="B40" s="58">
        <v>8.1499999999999997E-4</v>
      </c>
      <c r="C40" s="58">
        <v>8.1499999999999997E-4</v>
      </c>
      <c r="D40" s="59">
        <v>97318.7</v>
      </c>
      <c r="E40" s="59">
        <v>79.3</v>
      </c>
      <c r="F40" s="61">
        <v>41.71</v>
      </c>
      <c r="G40" s="3" t="s">
        <v>12</v>
      </c>
      <c r="H40" s="3">
        <v>33</v>
      </c>
      <c r="I40" s="58">
        <v>4.2200000000000001E-4</v>
      </c>
      <c r="J40" s="58">
        <v>4.2200000000000001E-4</v>
      </c>
      <c r="K40" s="59">
        <v>98548.800000000003</v>
      </c>
      <c r="L40" s="59">
        <v>41.6</v>
      </c>
      <c r="M40" s="61">
        <v>46.77</v>
      </c>
    </row>
    <row r="41" spans="1:13" x14ac:dyDescent="0.2">
      <c r="A41" s="3">
        <v>34</v>
      </c>
      <c r="B41" s="58">
        <v>8.6200000000000003E-4</v>
      </c>
      <c r="C41" s="58">
        <v>8.6200000000000003E-4</v>
      </c>
      <c r="D41" s="59">
        <v>97239.4</v>
      </c>
      <c r="E41" s="59">
        <v>83.8</v>
      </c>
      <c r="F41" s="61">
        <v>40.74</v>
      </c>
      <c r="G41" s="3" t="s">
        <v>12</v>
      </c>
      <c r="H41" s="3">
        <v>34</v>
      </c>
      <c r="I41" s="58">
        <v>5.53E-4</v>
      </c>
      <c r="J41" s="58">
        <v>5.5199999999999997E-4</v>
      </c>
      <c r="K41" s="59">
        <v>98507.199999999997</v>
      </c>
      <c r="L41" s="59">
        <v>54.4</v>
      </c>
      <c r="M41" s="61">
        <v>45.79</v>
      </c>
    </row>
    <row r="42" spans="1:13" x14ac:dyDescent="0.2">
      <c r="A42" s="3">
        <v>35</v>
      </c>
      <c r="B42" s="58">
        <v>1.258E-3</v>
      </c>
      <c r="C42" s="58">
        <v>1.2570000000000001E-3</v>
      </c>
      <c r="D42" s="59">
        <v>97155.6</v>
      </c>
      <c r="E42" s="59">
        <v>122.1</v>
      </c>
      <c r="F42" s="61">
        <v>39.78</v>
      </c>
      <c r="G42" s="3" t="s">
        <v>12</v>
      </c>
      <c r="H42" s="3">
        <v>35</v>
      </c>
      <c r="I42" s="58">
        <v>7.2800000000000002E-4</v>
      </c>
      <c r="J42" s="58">
        <v>7.2800000000000002E-4</v>
      </c>
      <c r="K42" s="59">
        <v>98452.800000000003</v>
      </c>
      <c r="L42" s="59">
        <v>71.599999999999994</v>
      </c>
      <c r="M42" s="61">
        <v>44.81</v>
      </c>
    </row>
    <row r="43" spans="1:13" x14ac:dyDescent="0.2">
      <c r="A43" s="3">
        <v>36</v>
      </c>
      <c r="B43" s="58">
        <v>1.219E-3</v>
      </c>
      <c r="C43" s="58">
        <v>1.219E-3</v>
      </c>
      <c r="D43" s="59">
        <v>97033.5</v>
      </c>
      <c r="E43" s="59">
        <v>118.2</v>
      </c>
      <c r="F43" s="61">
        <v>38.83</v>
      </c>
      <c r="G43" s="3" t="s">
        <v>12</v>
      </c>
      <c r="H43" s="3">
        <v>36</v>
      </c>
      <c r="I43" s="58">
        <v>7.1199999999999996E-4</v>
      </c>
      <c r="J43" s="58">
        <v>7.1199999999999996E-4</v>
      </c>
      <c r="K43" s="59">
        <v>98381.2</v>
      </c>
      <c r="L43" s="59">
        <v>70</v>
      </c>
      <c r="M43" s="61">
        <v>43.85</v>
      </c>
    </row>
    <row r="44" spans="1:13" x14ac:dyDescent="0.2">
      <c r="A44" s="3">
        <v>37</v>
      </c>
      <c r="B44" s="58">
        <v>1.3389999999999999E-3</v>
      </c>
      <c r="C44" s="58">
        <v>1.338E-3</v>
      </c>
      <c r="D44" s="59">
        <v>96915.199999999997</v>
      </c>
      <c r="E44" s="59">
        <v>129.69999999999999</v>
      </c>
      <c r="F44" s="61">
        <v>37.869999999999997</v>
      </c>
      <c r="G44" s="3" t="s">
        <v>12</v>
      </c>
      <c r="H44" s="3">
        <v>37</v>
      </c>
      <c r="I44" s="58">
        <v>9.2100000000000005E-4</v>
      </c>
      <c r="J44" s="58">
        <v>9.2100000000000005E-4</v>
      </c>
      <c r="K44" s="59">
        <v>98311.2</v>
      </c>
      <c r="L44" s="59">
        <v>90.5</v>
      </c>
      <c r="M44" s="61">
        <v>42.88</v>
      </c>
    </row>
    <row r="45" spans="1:13" x14ac:dyDescent="0.2">
      <c r="A45" s="3">
        <v>38</v>
      </c>
      <c r="B45" s="58">
        <v>1.348E-3</v>
      </c>
      <c r="C45" s="58">
        <v>1.3470000000000001E-3</v>
      </c>
      <c r="D45" s="59">
        <v>96785.5</v>
      </c>
      <c r="E45" s="59">
        <v>130.4</v>
      </c>
      <c r="F45" s="61">
        <v>36.92</v>
      </c>
      <c r="G45" s="3" t="s">
        <v>12</v>
      </c>
      <c r="H45" s="3">
        <v>38</v>
      </c>
      <c r="I45" s="58">
        <v>7.3200000000000001E-4</v>
      </c>
      <c r="J45" s="58">
        <v>7.3200000000000001E-4</v>
      </c>
      <c r="K45" s="59">
        <v>98220.7</v>
      </c>
      <c r="L45" s="59">
        <v>71.900000000000006</v>
      </c>
      <c r="M45" s="61">
        <v>41.92</v>
      </c>
    </row>
    <row r="46" spans="1:13" x14ac:dyDescent="0.2">
      <c r="A46" s="3">
        <v>39</v>
      </c>
      <c r="B46" s="58">
        <v>1.5399999999999999E-3</v>
      </c>
      <c r="C46" s="58">
        <v>1.539E-3</v>
      </c>
      <c r="D46" s="59">
        <v>96655.1</v>
      </c>
      <c r="E46" s="59">
        <v>148.69999999999999</v>
      </c>
      <c r="F46" s="61">
        <v>35.97</v>
      </c>
      <c r="G46" s="3" t="s">
        <v>12</v>
      </c>
      <c r="H46" s="3">
        <v>39</v>
      </c>
      <c r="I46" s="58">
        <v>7.8299999999999995E-4</v>
      </c>
      <c r="J46" s="58">
        <v>7.8200000000000003E-4</v>
      </c>
      <c r="K46" s="59">
        <v>98148.800000000003</v>
      </c>
      <c r="L46" s="59">
        <v>76.8</v>
      </c>
      <c r="M46" s="61">
        <v>40.950000000000003</v>
      </c>
    </row>
    <row r="47" spans="1:13" x14ac:dyDescent="0.2">
      <c r="A47" s="3">
        <v>40</v>
      </c>
      <c r="B47" s="58">
        <v>1.469E-3</v>
      </c>
      <c r="C47" s="58">
        <v>1.4679999999999999E-3</v>
      </c>
      <c r="D47" s="59">
        <v>96506.4</v>
      </c>
      <c r="E47" s="59">
        <v>141.6</v>
      </c>
      <c r="F47" s="61">
        <v>35.03</v>
      </c>
      <c r="G47" s="3" t="s">
        <v>12</v>
      </c>
      <c r="H47" s="3">
        <v>40</v>
      </c>
      <c r="I47" s="58">
        <v>1.0020000000000001E-3</v>
      </c>
      <c r="J47" s="58">
        <v>1.0009999999999999E-3</v>
      </c>
      <c r="K47" s="59">
        <v>98072</v>
      </c>
      <c r="L47" s="59">
        <v>98.2</v>
      </c>
      <c r="M47" s="61">
        <v>39.979999999999997</v>
      </c>
    </row>
    <row r="48" spans="1:13" x14ac:dyDescent="0.2">
      <c r="A48" s="3">
        <v>41</v>
      </c>
      <c r="B48" s="58">
        <v>2.0070000000000001E-3</v>
      </c>
      <c r="C48" s="58">
        <v>2.0049999999999998E-3</v>
      </c>
      <c r="D48" s="59">
        <v>96364.800000000003</v>
      </c>
      <c r="E48" s="59">
        <v>193.3</v>
      </c>
      <c r="F48" s="61">
        <v>34.08</v>
      </c>
      <c r="G48" s="3" t="s">
        <v>12</v>
      </c>
      <c r="H48" s="3">
        <v>41</v>
      </c>
      <c r="I48" s="58">
        <v>1.2099999999999999E-3</v>
      </c>
      <c r="J48" s="58">
        <v>1.209E-3</v>
      </c>
      <c r="K48" s="59">
        <v>97973.8</v>
      </c>
      <c r="L48" s="59">
        <v>118.4</v>
      </c>
      <c r="M48" s="61">
        <v>39.020000000000003</v>
      </c>
    </row>
    <row r="49" spans="1:13" x14ac:dyDescent="0.2">
      <c r="A49" s="3">
        <v>42</v>
      </c>
      <c r="B49" s="58">
        <v>2.0370000000000002E-3</v>
      </c>
      <c r="C49" s="58">
        <v>2.0349999999999999E-3</v>
      </c>
      <c r="D49" s="59">
        <v>96171.5</v>
      </c>
      <c r="E49" s="59">
        <v>195.7</v>
      </c>
      <c r="F49" s="61">
        <v>33.15</v>
      </c>
      <c r="G49" s="3" t="s">
        <v>12</v>
      </c>
      <c r="H49" s="3">
        <v>42</v>
      </c>
      <c r="I49" s="58">
        <v>1.4040000000000001E-3</v>
      </c>
      <c r="J49" s="58">
        <v>1.403E-3</v>
      </c>
      <c r="K49" s="59">
        <v>97855.4</v>
      </c>
      <c r="L49" s="59">
        <v>137.30000000000001</v>
      </c>
      <c r="M49" s="61">
        <v>38.06</v>
      </c>
    </row>
    <row r="50" spans="1:13" x14ac:dyDescent="0.2">
      <c r="A50" s="3">
        <v>43</v>
      </c>
      <c r="B50" s="58">
        <v>1.9559999999999998E-3</v>
      </c>
      <c r="C50" s="58">
        <v>1.954E-3</v>
      </c>
      <c r="D50" s="59">
        <v>95975.8</v>
      </c>
      <c r="E50" s="59">
        <v>187.6</v>
      </c>
      <c r="F50" s="61">
        <v>32.21</v>
      </c>
      <c r="G50" s="3" t="s">
        <v>12</v>
      </c>
      <c r="H50" s="3">
        <v>43</v>
      </c>
      <c r="I50" s="58">
        <v>1.2509999999999999E-3</v>
      </c>
      <c r="J50" s="58">
        <v>1.25E-3</v>
      </c>
      <c r="K50" s="59">
        <v>97718.1</v>
      </c>
      <c r="L50" s="59">
        <v>122.2</v>
      </c>
      <c r="M50" s="61">
        <v>37.119999999999997</v>
      </c>
    </row>
    <row r="51" spans="1:13" x14ac:dyDescent="0.2">
      <c r="A51" s="3">
        <v>44</v>
      </c>
      <c r="B51" s="58">
        <v>2.3969999999999998E-3</v>
      </c>
      <c r="C51" s="58">
        <v>2.395E-3</v>
      </c>
      <c r="D51" s="59">
        <v>95788.2</v>
      </c>
      <c r="E51" s="59">
        <v>229.4</v>
      </c>
      <c r="F51" s="61">
        <v>31.28</v>
      </c>
      <c r="G51" s="3" t="s">
        <v>12</v>
      </c>
      <c r="H51" s="3">
        <v>44</v>
      </c>
      <c r="I51" s="58">
        <v>1.5920000000000001E-3</v>
      </c>
      <c r="J51" s="58">
        <v>1.591E-3</v>
      </c>
      <c r="K51" s="59">
        <v>97595.9</v>
      </c>
      <c r="L51" s="59">
        <v>155.19999999999999</v>
      </c>
      <c r="M51" s="61">
        <v>36.159999999999997</v>
      </c>
    </row>
    <row r="52" spans="1:13" x14ac:dyDescent="0.2">
      <c r="A52" s="3">
        <v>45</v>
      </c>
      <c r="B52" s="58">
        <v>2.6770000000000001E-3</v>
      </c>
      <c r="C52" s="58">
        <v>2.673E-3</v>
      </c>
      <c r="D52" s="59">
        <v>95558.9</v>
      </c>
      <c r="E52" s="59">
        <v>255.5</v>
      </c>
      <c r="F52" s="61">
        <v>30.35</v>
      </c>
      <c r="G52" s="3" t="s">
        <v>12</v>
      </c>
      <c r="H52" s="3">
        <v>45</v>
      </c>
      <c r="I52" s="58">
        <v>2.0349999999999999E-3</v>
      </c>
      <c r="J52" s="58">
        <v>2.0330000000000001E-3</v>
      </c>
      <c r="K52" s="59">
        <v>97440.6</v>
      </c>
      <c r="L52" s="59">
        <v>198.1</v>
      </c>
      <c r="M52" s="61">
        <v>35.22</v>
      </c>
    </row>
    <row r="53" spans="1:13" x14ac:dyDescent="0.2">
      <c r="A53" s="3">
        <v>46</v>
      </c>
      <c r="B53" s="58">
        <v>3.5869999999999999E-3</v>
      </c>
      <c r="C53" s="58">
        <v>3.581E-3</v>
      </c>
      <c r="D53" s="59">
        <v>95303.4</v>
      </c>
      <c r="E53" s="59">
        <v>341.3</v>
      </c>
      <c r="F53" s="61">
        <v>29.43</v>
      </c>
      <c r="G53" s="3" t="s">
        <v>12</v>
      </c>
      <c r="H53" s="3">
        <v>46</v>
      </c>
      <c r="I53" s="58">
        <v>2.2920000000000002E-3</v>
      </c>
      <c r="J53" s="58">
        <v>2.2889999999999998E-3</v>
      </c>
      <c r="K53" s="59">
        <v>97242.5</v>
      </c>
      <c r="L53" s="59">
        <v>222.6</v>
      </c>
      <c r="M53" s="61">
        <v>34.29</v>
      </c>
    </row>
    <row r="54" spans="1:13" x14ac:dyDescent="0.2">
      <c r="A54" s="3">
        <v>47</v>
      </c>
      <c r="B54" s="58">
        <v>3.1150000000000001E-3</v>
      </c>
      <c r="C54" s="58">
        <v>3.1099999999999999E-3</v>
      </c>
      <c r="D54" s="59">
        <v>94962.1</v>
      </c>
      <c r="E54" s="59">
        <v>295.3</v>
      </c>
      <c r="F54" s="61">
        <v>28.53</v>
      </c>
      <c r="G54" s="3" t="s">
        <v>12</v>
      </c>
      <c r="H54" s="3">
        <v>47</v>
      </c>
      <c r="I54" s="58">
        <v>2.1429999999999999E-3</v>
      </c>
      <c r="J54" s="58">
        <v>2.1410000000000001E-3</v>
      </c>
      <c r="K54" s="59">
        <v>97019.9</v>
      </c>
      <c r="L54" s="59">
        <v>207.7</v>
      </c>
      <c r="M54" s="61">
        <v>33.369999999999997</v>
      </c>
    </row>
    <row r="55" spans="1:13" x14ac:dyDescent="0.2">
      <c r="A55" s="3">
        <v>48</v>
      </c>
      <c r="B55" s="58">
        <v>3.539E-3</v>
      </c>
      <c r="C55" s="58">
        <v>3.5330000000000001E-3</v>
      </c>
      <c r="D55" s="59">
        <v>94666.8</v>
      </c>
      <c r="E55" s="59">
        <v>334.4</v>
      </c>
      <c r="F55" s="61">
        <v>27.62</v>
      </c>
      <c r="G55" s="3" t="s">
        <v>12</v>
      </c>
      <c r="H55" s="3">
        <v>48</v>
      </c>
      <c r="I55" s="58">
        <v>2.3050000000000002E-3</v>
      </c>
      <c r="J55" s="58">
        <v>2.3019999999999998E-3</v>
      </c>
      <c r="K55" s="59">
        <v>96812.2</v>
      </c>
      <c r="L55" s="59">
        <v>222.9</v>
      </c>
      <c r="M55" s="61">
        <v>32.44</v>
      </c>
    </row>
    <row r="56" spans="1:13" x14ac:dyDescent="0.2">
      <c r="A56" s="3">
        <v>49</v>
      </c>
      <c r="B56" s="58">
        <v>4.0980000000000001E-3</v>
      </c>
      <c r="C56" s="58">
        <v>4.0889999999999998E-3</v>
      </c>
      <c r="D56" s="59">
        <v>94332.4</v>
      </c>
      <c r="E56" s="59">
        <v>385.7</v>
      </c>
      <c r="F56" s="61">
        <v>26.72</v>
      </c>
      <c r="G56" s="3" t="s">
        <v>12</v>
      </c>
      <c r="H56" s="3">
        <v>49</v>
      </c>
      <c r="I56" s="58">
        <v>2.4559999999999998E-3</v>
      </c>
      <c r="J56" s="58">
        <v>2.4529999999999999E-3</v>
      </c>
      <c r="K56" s="59">
        <v>96589.3</v>
      </c>
      <c r="L56" s="59">
        <v>236.9</v>
      </c>
      <c r="M56" s="61">
        <v>31.51</v>
      </c>
    </row>
    <row r="57" spans="1:13" x14ac:dyDescent="0.2">
      <c r="A57" s="3">
        <v>50</v>
      </c>
      <c r="B57" s="58">
        <v>4.4679999999999997E-3</v>
      </c>
      <c r="C57" s="58">
        <v>4.4580000000000002E-3</v>
      </c>
      <c r="D57" s="59">
        <v>93946.6</v>
      </c>
      <c r="E57" s="59">
        <v>418.8</v>
      </c>
      <c r="F57" s="61">
        <v>25.82</v>
      </c>
      <c r="G57" s="3" t="s">
        <v>12</v>
      </c>
      <c r="H57" s="3">
        <v>50</v>
      </c>
      <c r="I57" s="58">
        <v>2.967E-3</v>
      </c>
      <c r="J57" s="58">
        <v>2.9629999999999999E-3</v>
      </c>
      <c r="K57" s="59">
        <v>96352.4</v>
      </c>
      <c r="L57" s="59">
        <v>285.5</v>
      </c>
      <c r="M57" s="61">
        <v>30.59</v>
      </c>
    </row>
    <row r="58" spans="1:13" x14ac:dyDescent="0.2">
      <c r="A58" s="3">
        <v>51</v>
      </c>
      <c r="B58" s="58">
        <v>5.5310000000000003E-3</v>
      </c>
      <c r="C58" s="58">
        <v>5.5160000000000001E-3</v>
      </c>
      <c r="D58" s="59">
        <v>93527.8</v>
      </c>
      <c r="E58" s="59">
        <v>515.9</v>
      </c>
      <c r="F58" s="61">
        <v>24.94</v>
      </c>
      <c r="G58" s="3" t="s">
        <v>12</v>
      </c>
      <c r="H58" s="3">
        <v>51</v>
      </c>
      <c r="I58" s="58">
        <v>3.3310000000000002E-3</v>
      </c>
      <c r="J58" s="58">
        <v>3.326E-3</v>
      </c>
      <c r="K58" s="59">
        <v>96066.9</v>
      </c>
      <c r="L58" s="59">
        <v>319.5</v>
      </c>
      <c r="M58" s="61">
        <v>29.68</v>
      </c>
    </row>
    <row r="59" spans="1:13" x14ac:dyDescent="0.2">
      <c r="A59" s="3">
        <v>52</v>
      </c>
      <c r="B59" s="58">
        <v>5.1440000000000001E-3</v>
      </c>
      <c r="C59" s="58">
        <v>5.1310000000000001E-3</v>
      </c>
      <c r="D59" s="59">
        <v>93011.9</v>
      </c>
      <c r="E59" s="59">
        <v>477.2</v>
      </c>
      <c r="F59" s="61">
        <v>24.07</v>
      </c>
      <c r="G59" s="3" t="s">
        <v>12</v>
      </c>
      <c r="H59" s="3">
        <v>52</v>
      </c>
      <c r="I59" s="58">
        <v>3.4399999999999999E-3</v>
      </c>
      <c r="J59" s="58">
        <v>3.434E-3</v>
      </c>
      <c r="K59" s="59">
        <v>95747.4</v>
      </c>
      <c r="L59" s="59">
        <v>328.8</v>
      </c>
      <c r="M59" s="61">
        <v>28.77</v>
      </c>
    </row>
    <row r="60" spans="1:13" x14ac:dyDescent="0.2">
      <c r="A60" s="3">
        <v>53</v>
      </c>
      <c r="B60" s="58">
        <v>6.3489999999999996E-3</v>
      </c>
      <c r="C60" s="58">
        <v>6.3290000000000004E-3</v>
      </c>
      <c r="D60" s="59">
        <v>92534.7</v>
      </c>
      <c r="E60" s="59">
        <v>585.70000000000005</v>
      </c>
      <c r="F60" s="61">
        <v>23.19</v>
      </c>
      <c r="G60" s="3" t="s">
        <v>12</v>
      </c>
      <c r="H60" s="3">
        <v>53</v>
      </c>
      <c r="I60" s="58">
        <v>3.663E-3</v>
      </c>
      <c r="J60" s="58">
        <v>3.6570000000000001E-3</v>
      </c>
      <c r="K60" s="59">
        <v>95418.6</v>
      </c>
      <c r="L60" s="59">
        <v>348.9</v>
      </c>
      <c r="M60" s="61">
        <v>27.87</v>
      </c>
    </row>
    <row r="61" spans="1:13" x14ac:dyDescent="0.2">
      <c r="A61" s="3">
        <v>54</v>
      </c>
      <c r="B61" s="58">
        <v>7.9640000000000006E-3</v>
      </c>
      <c r="C61" s="58">
        <v>7.9330000000000008E-3</v>
      </c>
      <c r="D61" s="59">
        <v>91949</v>
      </c>
      <c r="E61" s="59">
        <v>729.4</v>
      </c>
      <c r="F61" s="61">
        <v>22.34</v>
      </c>
      <c r="G61" s="3" t="s">
        <v>12</v>
      </c>
      <c r="H61" s="3">
        <v>54</v>
      </c>
      <c r="I61" s="58">
        <v>4.607E-3</v>
      </c>
      <c r="J61" s="58">
        <v>4.5970000000000004E-3</v>
      </c>
      <c r="K61" s="59">
        <v>95069.7</v>
      </c>
      <c r="L61" s="59">
        <v>437</v>
      </c>
      <c r="M61" s="61">
        <v>26.97</v>
      </c>
    </row>
    <row r="62" spans="1:13" x14ac:dyDescent="0.2">
      <c r="A62" s="3">
        <v>55</v>
      </c>
      <c r="B62" s="58">
        <v>8.7220000000000006E-3</v>
      </c>
      <c r="C62" s="58">
        <v>8.685E-3</v>
      </c>
      <c r="D62" s="59">
        <v>91219.6</v>
      </c>
      <c r="E62" s="59">
        <v>792.2</v>
      </c>
      <c r="F62" s="61">
        <v>21.51</v>
      </c>
      <c r="G62" s="3" t="s">
        <v>12</v>
      </c>
      <c r="H62" s="3">
        <v>55</v>
      </c>
      <c r="I62" s="58">
        <v>4.9890000000000004E-3</v>
      </c>
      <c r="J62" s="58">
        <v>4.9769999999999997E-3</v>
      </c>
      <c r="K62" s="59">
        <v>94632.7</v>
      </c>
      <c r="L62" s="59">
        <v>471</v>
      </c>
      <c r="M62" s="61">
        <v>26.09</v>
      </c>
    </row>
    <row r="63" spans="1:13" x14ac:dyDescent="0.2">
      <c r="A63" s="3">
        <v>56</v>
      </c>
      <c r="B63" s="58">
        <v>9.1859999999999997E-3</v>
      </c>
      <c r="C63" s="58">
        <v>9.1439999999999994E-3</v>
      </c>
      <c r="D63" s="59">
        <v>90427.4</v>
      </c>
      <c r="E63" s="59">
        <v>826.9</v>
      </c>
      <c r="F63" s="61">
        <v>20.7</v>
      </c>
      <c r="G63" s="3" t="s">
        <v>12</v>
      </c>
      <c r="H63" s="3">
        <v>56</v>
      </c>
      <c r="I63" s="58">
        <v>5.3249999999999999E-3</v>
      </c>
      <c r="J63" s="58">
        <v>5.3109999999999997E-3</v>
      </c>
      <c r="K63" s="59">
        <v>94161.7</v>
      </c>
      <c r="L63" s="59">
        <v>500.1</v>
      </c>
      <c r="M63" s="61">
        <v>25.22</v>
      </c>
    </row>
    <row r="64" spans="1:13" x14ac:dyDescent="0.2">
      <c r="A64" s="3">
        <v>57</v>
      </c>
      <c r="B64" s="58">
        <v>1.0976E-2</v>
      </c>
      <c r="C64" s="58">
        <v>1.0916E-2</v>
      </c>
      <c r="D64" s="59">
        <v>89600.6</v>
      </c>
      <c r="E64" s="59">
        <v>978.1</v>
      </c>
      <c r="F64" s="61">
        <v>19.88</v>
      </c>
      <c r="G64" s="3" t="s">
        <v>12</v>
      </c>
      <c r="H64" s="3">
        <v>57</v>
      </c>
      <c r="I64" s="58">
        <v>6.3559999999999997E-3</v>
      </c>
      <c r="J64" s="58">
        <v>6.3359999999999996E-3</v>
      </c>
      <c r="K64" s="59">
        <v>93661.6</v>
      </c>
      <c r="L64" s="59">
        <v>593.4</v>
      </c>
      <c r="M64" s="61">
        <v>24.35</v>
      </c>
    </row>
    <row r="65" spans="1:13" x14ac:dyDescent="0.2">
      <c r="A65" s="3">
        <v>58</v>
      </c>
      <c r="B65" s="58">
        <v>1.226E-2</v>
      </c>
      <c r="C65" s="58">
        <v>1.2185E-2</v>
      </c>
      <c r="D65" s="59">
        <v>88622.5</v>
      </c>
      <c r="E65" s="59">
        <v>1079.9000000000001</v>
      </c>
      <c r="F65" s="61">
        <v>19.100000000000001</v>
      </c>
      <c r="G65" s="3" t="s">
        <v>12</v>
      </c>
      <c r="H65" s="3">
        <v>58</v>
      </c>
      <c r="I65" s="58">
        <v>6.8120000000000003E-3</v>
      </c>
      <c r="J65" s="58">
        <v>6.7889999999999999E-3</v>
      </c>
      <c r="K65" s="59">
        <v>93068.3</v>
      </c>
      <c r="L65" s="59">
        <v>631.9</v>
      </c>
      <c r="M65" s="61">
        <v>23.51</v>
      </c>
    </row>
    <row r="66" spans="1:13" x14ac:dyDescent="0.2">
      <c r="A66" s="3">
        <v>59</v>
      </c>
      <c r="B66" s="58">
        <v>1.3414000000000001E-2</v>
      </c>
      <c r="C66" s="58">
        <v>1.3324000000000001E-2</v>
      </c>
      <c r="D66" s="59">
        <v>87542.6</v>
      </c>
      <c r="E66" s="59">
        <v>1166.5</v>
      </c>
      <c r="F66" s="61">
        <v>18.329999999999998</v>
      </c>
      <c r="G66" s="3" t="s">
        <v>12</v>
      </c>
      <c r="H66" s="3">
        <v>59</v>
      </c>
      <c r="I66" s="58">
        <v>7.8480000000000008E-3</v>
      </c>
      <c r="J66" s="58">
        <v>7.8169999999999993E-3</v>
      </c>
      <c r="K66" s="59">
        <v>92436.4</v>
      </c>
      <c r="L66" s="59">
        <v>722.6</v>
      </c>
      <c r="M66" s="61">
        <v>22.66</v>
      </c>
    </row>
    <row r="67" spans="1:13" x14ac:dyDescent="0.2">
      <c r="A67" s="3">
        <v>60</v>
      </c>
      <c r="B67" s="58">
        <v>1.4203E-2</v>
      </c>
      <c r="C67" s="58">
        <v>1.4102999999999999E-2</v>
      </c>
      <c r="D67" s="59">
        <v>86376.2</v>
      </c>
      <c r="E67" s="59">
        <v>1218.0999999999999</v>
      </c>
      <c r="F67" s="61">
        <v>17.57</v>
      </c>
      <c r="G67" s="3" t="s">
        <v>12</v>
      </c>
      <c r="H67" s="3">
        <v>60</v>
      </c>
      <c r="I67" s="58">
        <v>8.3510000000000008E-3</v>
      </c>
      <c r="J67" s="58">
        <v>8.3160000000000005E-3</v>
      </c>
      <c r="K67" s="59">
        <v>91713.8</v>
      </c>
      <c r="L67" s="59">
        <v>762.7</v>
      </c>
      <c r="M67" s="61">
        <v>21.84</v>
      </c>
    </row>
    <row r="68" spans="1:13" x14ac:dyDescent="0.2">
      <c r="A68" s="3">
        <v>61</v>
      </c>
      <c r="B68" s="58">
        <v>1.5455E-2</v>
      </c>
      <c r="C68" s="58">
        <v>1.5336000000000001E-2</v>
      </c>
      <c r="D68" s="59">
        <v>85158</v>
      </c>
      <c r="E68" s="59">
        <v>1306</v>
      </c>
      <c r="F68" s="61">
        <v>16.809999999999999</v>
      </c>
      <c r="G68" s="3" t="s">
        <v>12</v>
      </c>
      <c r="H68" s="3">
        <v>61</v>
      </c>
      <c r="I68" s="58">
        <v>9.4780000000000003E-3</v>
      </c>
      <c r="J68" s="58">
        <v>9.4339999999999997E-3</v>
      </c>
      <c r="K68" s="59">
        <v>90951.1</v>
      </c>
      <c r="L68" s="59">
        <v>858</v>
      </c>
      <c r="M68" s="61">
        <v>21.02</v>
      </c>
    </row>
    <row r="69" spans="1:13" x14ac:dyDescent="0.2">
      <c r="A69" s="3">
        <v>62</v>
      </c>
      <c r="B69" s="58">
        <v>1.7873E-2</v>
      </c>
      <c r="C69" s="58">
        <v>1.7715000000000002E-2</v>
      </c>
      <c r="D69" s="59">
        <v>83852</v>
      </c>
      <c r="E69" s="59">
        <v>1485.4</v>
      </c>
      <c r="F69" s="61">
        <v>16.07</v>
      </c>
      <c r="G69" s="3" t="s">
        <v>12</v>
      </c>
      <c r="H69" s="3">
        <v>62</v>
      </c>
      <c r="I69" s="58">
        <v>1.1087E-2</v>
      </c>
      <c r="J69" s="58">
        <v>1.1025999999999999E-2</v>
      </c>
      <c r="K69" s="59">
        <v>90093.1</v>
      </c>
      <c r="L69" s="59">
        <v>993.4</v>
      </c>
      <c r="M69" s="61">
        <v>20.21</v>
      </c>
    </row>
    <row r="70" spans="1:13" x14ac:dyDescent="0.2">
      <c r="A70" s="3">
        <v>63</v>
      </c>
      <c r="B70" s="58">
        <v>2.1628000000000001E-2</v>
      </c>
      <c r="C70" s="58">
        <v>2.1396999999999999E-2</v>
      </c>
      <c r="D70" s="59">
        <v>82366.600000000006</v>
      </c>
      <c r="E70" s="59">
        <v>1762.4</v>
      </c>
      <c r="F70" s="61">
        <v>15.35</v>
      </c>
      <c r="G70" s="3" t="s">
        <v>12</v>
      </c>
      <c r="H70" s="3">
        <v>63</v>
      </c>
      <c r="I70" s="58">
        <v>1.1476999999999999E-2</v>
      </c>
      <c r="J70" s="58">
        <v>1.1410999999999999E-2</v>
      </c>
      <c r="K70" s="59">
        <v>89099.8</v>
      </c>
      <c r="L70" s="59">
        <v>1016.7</v>
      </c>
      <c r="M70" s="61">
        <v>19.43</v>
      </c>
    </row>
    <row r="71" spans="1:13" x14ac:dyDescent="0.2">
      <c r="A71" s="3">
        <v>64</v>
      </c>
      <c r="B71" s="58">
        <v>2.3064000000000001E-2</v>
      </c>
      <c r="C71" s="58">
        <v>2.2800999999999998E-2</v>
      </c>
      <c r="D71" s="59">
        <v>80604.2</v>
      </c>
      <c r="E71" s="59">
        <v>1837.9</v>
      </c>
      <c r="F71" s="61">
        <v>14.67</v>
      </c>
      <c r="G71" s="3" t="s">
        <v>12</v>
      </c>
      <c r="H71" s="3">
        <v>64</v>
      </c>
      <c r="I71" s="58">
        <v>1.3454000000000001E-2</v>
      </c>
      <c r="J71" s="58">
        <v>1.3363999999999999E-2</v>
      </c>
      <c r="K71" s="59">
        <v>88083</v>
      </c>
      <c r="L71" s="59">
        <v>1177.0999999999999</v>
      </c>
      <c r="M71" s="61">
        <v>18.649999999999999</v>
      </c>
    </row>
    <row r="72" spans="1:13" x14ac:dyDescent="0.2">
      <c r="A72" s="3">
        <v>65</v>
      </c>
      <c r="B72" s="58">
        <v>2.4896999999999999E-2</v>
      </c>
      <c r="C72" s="58">
        <v>2.4590999999999998E-2</v>
      </c>
      <c r="D72" s="59">
        <v>78766.399999999994</v>
      </c>
      <c r="E72" s="59">
        <v>1936.9</v>
      </c>
      <c r="F72" s="61">
        <v>14</v>
      </c>
      <c r="G72" s="3" t="s">
        <v>12</v>
      </c>
      <c r="H72" s="3">
        <v>65</v>
      </c>
      <c r="I72" s="58">
        <v>1.5191E-2</v>
      </c>
      <c r="J72" s="58">
        <v>1.5077E-2</v>
      </c>
      <c r="K72" s="59">
        <v>86905.9</v>
      </c>
      <c r="L72" s="59">
        <v>1310.3</v>
      </c>
      <c r="M72" s="61">
        <v>17.899999999999999</v>
      </c>
    </row>
    <row r="73" spans="1:13" x14ac:dyDescent="0.2">
      <c r="A73" s="3">
        <v>66</v>
      </c>
      <c r="B73" s="58">
        <v>2.8666000000000001E-2</v>
      </c>
      <c r="C73" s="58">
        <v>2.8261000000000001E-2</v>
      </c>
      <c r="D73" s="59">
        <v>76829.399999999994</v>
      </c>
      <c r="E73" s="59">
        <v>2171.1999999999998</v>
      </c>
      <c r="F73" s="61">
        <v>13.34</v>
      </c>
      <c r="G73" s="3" t="s">
        <v>12</v>
      </c>
      <c r="H73" s="3">
        <v>66</v>
      </c>
      <c r="I73" s="58">
        <v>1.5082E-2</v>
      </c>
      <c r="J73" s="58">
        <v>1.4969E-2</v>
      </c>
      <c r="K73" s="59">
        <v>85595.7</v>
      </c>
      <c r="L73" s="59">
        <v>1281.3</v>
      </c>
      <c r="M73" s="61">
        <v>17.16</v>
      </c>
    </row>
    <row r="74" spans="1:13" x14ac:dyDescent="0.2">
      <c r="A74" s="3">
        <v>67</v>
      </c>
      <c r="B74" s="58">
        <v>3.1777E-2</v>
      </c>
      <c r="C74" s="58">
        <v>3.1280000000000002E-2</v>
      </c>
      <c r="D74" s="59">
        <v>74658.2</v>
      </c>
      <c r="E74" s="59">
        <v>2335.3000000000002</v>
      </c>
      <c r="F74" s="61">
        <v>12.72</v>
      </c>
      <c r="G74" s="3" t="s">
        <v>12</v>
      </c>
      <c r="H74" s="3">
        <v>67</v>
      </c>
      <c r="I74" s="58">
        <v>1.8568000000000001E-2</v>
      </c>
      <c r="J74" s="58">
        <v>1.8397E-2</v>
      </c>
      <c r="K74" s="59">
        <v>84314.4</v>
      </c>
      <c r="L74" s="59">
        <v>1551.1</v>
      </c>
      <c r="M74" s="61">
        <v>16.420000000000002</v>
      </c>
    </row>
    <row r="75" spans="1:13" x14ac:dyDescent="0.2">
      <c r="A75" s="3">
        <v>68</v>
      </c>
      <c r="B75" s="58">
        <v>3.6052000000000001E-2</v>
      </c>
      <c r="C75" s="58">
        <v>3.5413E-2</v>
      </c>
      <c r="D75" s="59">
        <v>72322.899999999994</v>
      </c>
      <c r="E75" s="59">
        <v>2561.1999999999998</v>
      </c>
      <c r="F75" s="61">
        <v>12.11</v>
      </c>
      <c r="G75" s="3" t="s">
        <v>12</v>
      </c>
      <c r="H75" s="3">
        <v>68</v>
      </c>
      <c r="I75" s="58">
        <v>1.8946999999999999E-2</v>
      </c>
      <c r="J75" s="58">
        <v>1.8769000000000001E-2</v>
      </c>
      <c r="K75" s="59">
        <v>82763.3</v>
      </c>
      <c r="L75" s="59">
        <v>1553.4</v>
      </c>
      <c r="M75" s="61">
        <v>15.71</v>
      </c>
    </row>
    <row r="76" spans="1:13" x14ac:dyDescent="0.2">
      <c r="A76" s="3">
        <v>69</v>
      </c>
      <c r="B76" s="58">
        <v>4.0010999999999998E-2</v>
      </c>
      <c r="C76" s="58">
        <v>3.9226999999999998E-2</v>
      </c>
      <c r="D76" s="59">
        <v>69761.7</v>
      </c>
      <c r="E76" s="59">
        <v>2736.5</v>
      </c>
      <c r="F76" s="61">
        <v>11.54</v>
      </c>
      <c r="G76" s="3" t="s">
        <v>12</v>
      </c>
      <c r="H76" s="3">
        <v>69</v>
      </c>
      <c r="I76" s="58">
        <v>2.1061E-2</v>
      </c>
      <c r="J76" s="58">
        <v>2.0841999999999999E-2</v>
      </c>
      <c r="K76" s="59">
        <v>81209.899999999994</v>
      </c>
      <c r="L76" s="59">
        <v>1692.6</v>
      </c>
      <c r="M76" s="61">
        <v>15.01</v>
      </c>
    </row>
    <row r="77" spans="1:13" x14ac:dyDescent="0.2">
      <c r="A77" s="3">
        <v>70</v>
      </c>
      <c r="B77" s="58">
        <v>4.2709999999999998E-2</v>
      </c>
      <c r="C77" s="58">
        <v>4.1817E-2</v>
      </c>
      <c r="D77" s="59">
        <v>67025.2</v>
      </c>
      <c r="E77" s="59">
        <v>2802.8</v>
      </c>
      <c r="F77" s="61">
        <v>10.99</v>
      </c>
      <c r="G77" s="3" t="s">
        <v>12</v>
      </c>
      <c r="H77" s="3">
        <v>70</v>
      </c>
      <c r="I77" s="58">
        <v>2.3817000000000001E-2</v>
      </c>
      <c r="J77" s="58">
        <v>2.3536000000000001E-2</v>
      </c>
      <c r="K77" s="59">
        <v>79517.3</v>
      </c>
      <c r="L77" s="59">
        <v>1871.6</v>
      </c>
      <c r="M77" s="61">
        <v>14.31</v>
      </c>
    </row>
    <row r="78" spans="1:13" x14ac:dyDescent="0.2">
      <c r="A78" s="3">
        <v>71</v>
      </c>
      <c r="B78" s="58">
        <v>4.5217E-2</v>
      </c>
      <c r="C78" s="58">
        <v>4.4216999999999999E-2</v>
      </c>
      <c r="D78" s="59">
        <v>64222.400000000001</v>
      </c>
      <c r="E78" s="59">
        <v>2839.7</v>
      </c>
      <c r="F78" s="61">
        <v>10.45</v>
      </c>
      <c r="G78" s="3" t="s">
        <v>12</v>
      </c>
      <c r="H78" s="3">
        <v>71</v>
      </c>
      <c r="I78" s="58">
        <v>2.4879999999999999E-2</v>
      </c>
      <c r="J78" s="58">
        <v>2.4575E-2</v>
      </c>
      <c r="K78" s="59">
        <v>77645.7</v>
      </c>
      <c r="L78" s="59">
        <v>1908.1</v>
      </c>
      <c r="M78" s="61">
        <v>13.65</v>
      </c>
    </row>
    <row r="79" spans="1:13" x14ac:dyDescent="0.2">
      <c r="A79" s="3">
        <v>72</v>
      </c>
      <c r="B79" s="58">
        <v>4.9373E-2</v>
      </c>
      <c r="C79" s="58">
        <v>4.8182999999999997E-2</v>
      </c>
      <c r="D79" s="59">
        <v>61382.6</v>
      </c>
      <c r="E79" s="59">
        <v>2957.6</v>
      </c>
      <c r="F79" s="61">
        <v>9.91</v>
      </c>
      <c r="G79" s="3" t="s">
        <v>12</v>
      </c>
      <c r="H79" s="3">
        <v>72</v>
      </c>
      <c r="I79" s="58">
        <v>2.819E-2</v>
      </c>
      <c r="J79" s="58">
        <v>2.7798E-2</v>
      </c>
      <c r="K79" s="59">
        <v>75737.600000000006</v>
      </c>
      <c r="L79" s="59">
        <v>2105.4</v>
      </c>
      <c r="M79" s="61">
        <v>12.98</v>
      </c>
    </row>
    <row r="80" spans="1:13" x14ac:dyDescent="0.2">
      <c r="A80" s="3">
        <v>73</v>
      </c>
      <c r="B80" s="58">
        <v>5.7786999999999998E-2</v>
      </c>
      <c r="C80" s="58">
        <v>5.6165E-2</v>
      </c>
      <c r="D80" s="59">
        <v>58425</v>
      </c>
      <c r="E80" s="59">
        <v>3281.4</v>
      </c>
      <c r="F80" s="61">
        <v>9.3800000000000008</v>
      </c>
      <c r="G80" s="3" t="s">
        <v>12</v>
      </c>
      <c r="H80" s="3">
        <v>73</v>
      </c>
      <c r="I80" s="58">
        <v>3.0973000000000001E-2</v>
      </c>
      <c r="J80" s="58">
        <v>3.0499999999999999E-2</v>
      </c>
      <c r="K80" s="59">
        <v>73632.2</v>
      </c>
      <c r="L80" s="59">
        <v>2245.8000000000002</v>
      </c>
      <c r="M80" s="61">
        <v>12.34</v>
      </c>
    </row>
    <row r="81" spans="1:13" x14ac:dyDescent="0.2">
      <c r="A81" s="3">
        <v>74</v>
      </c>
      <c r="B81" s="58">
        <v>6.4905000000000004E-2</v>
      </c>
      <c r="C81" s="58">
        <v>6.2865000000000004E-2</v>
      </c>
      <c r="D81" s="59">
        <v>55143.6</v>
      </c>
      <c r="E81" s="59">
        <v>3466.6</v>
      </c>
      <c r="F81" s="61">
        <v>8.91</v>
      </c>
      <c r="G81" s="3" t="s">
        <v>12</v>
      </c>
      <c r="H81" s="3">
        <v>74</v>
      </c>
      <c r="I81" s="58">
        <v>3.2867E-2</v>
      </c>
      <c r="J81" s="58">
        <v>3.2335999999999997E-2</v>
      </c>
      <c r="K81" s="59">
        <v>71386.399999999994</v>
      </c>
      <c r="L81" s="59">
        <v>2308.3000000000002</v>
      </c>
      <c r="M81" s="61">
        <v>11.71</v>
      </c>
    </row>
    <row r="82" spans="1:13" x14ac:dyDescent="0.2">
      <c r="A82" s="3">
        <v>75</v>
      </c>
      <c r="B82" s="58">
        <v>6.4375000000000002E-2</v>
      </c>
      <c r="C82" s="58">
        <v>6.2368E-2</v>
      </c>
      <c r="D82" s="59">
        <v>51677</v>
      </c>
      <c r="E82" s="59">
        <v>3223</v>
      </c>
      <c r="F82" s="61">
        <v>8.4700000000000006</v>
      </c>
      <c r="G82" s="3" t="s">
        <v>12</v>
      </c>
      <c r="H82" s="3">
        <v>75</v>
      </c>
      <c r="I82" s="58">
        <v>3.8225000000000002E-2</v>
      </c>
      <c r="J82" s="58">
        <v>3.7508E-2</v>
      </c>
      <c r="K82" s="59">
        <v>69078.100000000006</v>
      </c>
      <c r="L82" s="59">
        <v>2591</v>
      </c>
      <c r="M82" s="61">
        <v>11.08</v>
      </c>
    </row>
    <row r="83" spans="1:13" x14ac:dyDescent="0.2">
      <c r="A83" s="3">
        <v>76</v>
      </c>
      <c r="B83" s="58">
        <v>7.3957999999999996E-2</v>
      </c>
      <c r="C83" s="58">
        <v>7.1319999999999995E-2</v>
      </c>
      <c r="D83" s="59">
        <v>48454</v>
      </c>
      <c r="E83" s="59">
        <v>3455.8</v>
      </c>
      <c r="F83" s="61">
        <v>8.01</v>
      </c>
      <c r="G83" s="3" t="s">
        <v>12</v>
      </c>
      <c r="H83" s="3">
        <v>76</v>
      </c>
      <c r="I83" s="58">
        <v>4.1002999999999998E-2</v>
      </c>
      <c r="J83" s="58">
        <v>4.0178999999999999E-2</v>
      </c>
      <c r="K83" s="59">
        <v>66487.100000000006</v>
      </c>
      <c r="L83" s="59">
        <v>2671.4</v>
      </c>
      <c r="M83" s="61">
        <v>10.49</v>
      </c>
    </row>
    <row r="84" spans="1:13" x14ac:dyDescent="0.2">
      <c r="A84" s="3">
        <v>77</v>
      </c>
      <c r="B84" s="58">
        <v>7.7283000000000004E-2</v>
      </c>
      <c r="C84" s="58">
        <v>7.4408000000000002E-2</v>
      </c>
      <c r="D84" s="59">
        <v>44998.3</v>
      </c>
      <c r="E84" s="59">
        <v>3348.2</v>
      </c>
      <c r="F84" s="61">
        <v>7.58</v>
      </c>
      <c r="G84" s="3" t="s">
        <v>12</v>
      </c>
      <c r="H84" s="3">
        <v>77</v>
      </c>
      <c r="I84" s="58">
        <v>4.5483000000000003E-2</v>
      </c>
      <c r="J84" s="58">
        <v>4.4470999999999997E-2</v>
      </c>
      <c r="K84" s="59">
        <v>63815.7</v>
      </c>
      <c r="L84" s="59">
        <v>2838</v>
      </c>
      <c r="M84" s="61">
        <v>9.91</v>
      </c>
    </row>
    <row r="85" spans="1:13" x14ac:dyDescent="0.2">
      <c r="A85" s="3">
        <v>78</v>
      </c>
      <c r="B85" s="58">
        <v>8.6631E-2</v>
      </c>
      <c r="C85" s="58">
        <v>8.3033999999999997E-2</v>
      </c>
      <c r="D85" s="59">
        <v>41650</v>
      </c>
      <c r="E85" s="59">
        <v>3458.4</v>
      </c>
      <c r="F85" s="61">
        <v>7.15</v>
      </c>
      <c r="G85" s="3" t="s">
        <v>12</v>
      </c>
      <c r="H85" s="3">
        <v>78</v>
      </c>
      <c r="I85" s="58">
        <v>5.0205E-2</v>
      </c>
      <c r="J85" s="58">
        <v>4.8974999999999998E-2</v>
      </c>
      <c r="K85" s="59">
        <v>60977.7</v>
      </c>
      <c r="L85" s="59">
        <v>2986.4</v>
      </c>
      <c r="M85" s="61">
        <v>9.35</v>
      </c>
    </row>
    <row r="86" spans="1:13" x14ac:dyDescent="0.2">
      <c r="A86" s="3">
        <v>79</v>
      </c>
      <c r="B86" s="58">
        <v>9.2830999999999997E-2</v>
      </c>
      <c r="C86" s="58">
        <v>8.8713E-2</v>
      </c>
      <c r="D86" s="59">
        <v>38191.699999999997</v>
      </c>
      <c r="E86" s="59">
        <v>3388.1</v>
      </c>
      <c r="F86" s="61">
        <v>6.75</v>
      </c>
      <c r="G86" s="3" t="s">
        <v>12</v>
      </c>
      <c r="H86" s="3">
        <v>79</v>
      </c>
      <c r="I86" s="58">
        <v>5.4467000000000002E-2</v>
      </c>
      <c r="J86" s="58">
        <v>5.3023000000000001E-2</v>
      </c>
      <c r="K86" s="59">
        <v>57991.3</v>
      </c>
      <c r="L86" s="59">
        <v>3074.9</v>
      </c>
      <c r="M86" s="61">
        <v>8.81</v>
      </c>
    </row>
    <row r="87" spans="1:13" x14ac:dyDescent="0.2">
      <c r="A87" s="3">
        <v>80</v>
      </c>
      <c r="B87" s="58">
        <v>0.10603799999999999</v>
      </c>
      <c r="C87" s="58">
        <v>0.100699</v>
      </c>
      <c r="D87" s="59">
        <v>34803.599999999999</v>
      </c>
      <c r="E87" s="59">
        <v>3504.7</v>
      </c>
      <c r="F87" s="61">
        <v>6.36</v>
      </c>
      <c r="G87" s="3" t="s">
        <v>12</v>
      </c>
      <c r="H87" s="3">
        <v>80</v>
      </c>
      <c r="I87" s="58">
        <v>6.0167999999999999E-2</v>
      </c>
      <c r="J87" s="58">
        <v>5.8410999999999998E-2</v>
      </c>
      <c r="K87" s="59">
        <v>54916.4</v>
      </c>
      <c r="L87" s="59">
        <v>3207.7</v>
      </c>
      <c r="M87" s="61">
        <v>8.27</v>
      </c>
    </row>
    <row r="88" spans="1:13" x14ac:dyDescent="0.2">
      <c r="A88" s="3">
        <v>81</v>
      </c>
      <c r="B88" s="58">
        <v>0.111262</v>
      </c>
      <c r="C88" s="58">
        <v>0.10539900000000001</v>
      </c>
      <c r="D88" s="59">
        <v>31298.9</v>
      </c>
      <c r="E88" s="59">
        <v>3298.9</v>
      </c>
      <c r="F88" s="61">
        <v>6.02</v>
      </c>
      <c r="G88" s="3" t="s">
        <v>12</v>
      </c>
      <c r="H88" s="3">
        <v>81</v>
      </c>
      <c r="I88" s="58">
        <v>6.8404999999999994E-2</v>
      </c>
      <c r="J88" s="58">
        <v>6.6142999999999993E-2</v>
      </c>
      <c r="K88" s="59">
        <v>51708.7</v>
      </c>
      <c r="L88" s="59">
        <v>3420.2</v>
      </c>
      <c r="M88" s="61">
        <v>7.75</v>
      </c>
    </row>
    <row r="89" spans="1:13" x14ac:dyDescent="0.2">
      <c r="A89" s="3">
        <v>82</v>
      </c>
      <c r="B89" s="58">
        <v>0.124038</v>
      </c>
      <c r="C89" s="58">
        <v>0.116794</v>
      </c>
      <c r="D89" s="59">
        <v>28000</v>
      </c>
      <c r="E89" s="59">
        <v>3270.2</v>
      </c>
      <c r="F89" s="61">
        <v>5.67</v>
      </c>
      <c r="G89" s="3" t="s">
        <v>12</v>
      </c>
      <c r="H89" s="3">
        <v>82</v>
      </c>
      <c r="I89" s="58">
        <v>7.8106999999999996E-2</v>
      </c>
      <c r="J89" s="58">
        <v>7.5171000000000002E-2</v>
      </c>
      <c r="K89" s="59">
        <v>48288.5</v>
      </c>
      <c r="L89" s="59">
        <v>3629.9</v>
      </c>
      <c r="M89" s="61">
        <v>7.27</v>
      </c>
    </row>
    <row r="90" spans="1:13" x14ac:dyDescent="0.2">
      <c r="A90" s="3">
        <v>83</v>
      </c>
      <c r="B90" s="58">
        <v>0.13531000000000001</v>
      </c>
      <c r="C90" s="58">
        <v>0.12673499999999999</v>
      </c>
      <c r="D90" s="59">
        <v>24729.8</v>
      </c>
      <c r="E90" s="59">
        <v>3134.1</v>
      </c>
      <c r="F90" s="61">
        <v>5.35</v>
      </c>
      <c r="G90" s="3" t="s">
        <v>12</v>
      </c>
      <c r="H90" s="3">
        <v>83</v>
      </c>
      <c r="I90" s="58">
        <v>8.5222999999999993E-2</v>
      </c>
      <c r="J90" s="58">
        <v>8.1739000000000006E-2</v>
      </c>
      <c r="K90" s="59">
        <v>44658.7</v>
      </c>
      <c r="L90" s="59">
        <v>3650.4</v>
      </c>
      <c r="M90" s="61">
        <v>6.82</v>
      </c>
    </row>
    <row r="91" spans="1:13" x14ac:dyDescent="0.2">
      <c r="A91" s="3">
        <v>84</v>
      </c>
      <c r="B91" s="58">
        <v>0.14527399999999999</v>
      </c>
      <c r="C91" s="58">
        <v>0.135436</v>
      </c>
      <c r="D91" s="59">
        <v>21595.599999999999</v>
      </c>
      <c r="E91" s="59">
        <v>2924.8</v>
      </c>
      <c r="F91" s="61">
        <v>5.0599999999999996</v>
      </c>
      <c r="G91" s="3" t="s">
        <v>12</v>
      </c>
      <c r="H91" s="3">
        <v>84</v>
      </c>
      <c r="I91" s="58">
        <v>9.3435000000000004E-2</v>
      </c>
      <c r="J91" s="58">
        <v>8.9263999999999996E-2</v>
      </c>
      <c r="K91" s="59">
        <v>41008.300000000003</v>
      </c>
      <c r="L91" s="59">
        <v>3660.6</v>
      </c>
      <c r="M91" s="61">
        <v>6.38</v>
      </c>
    </row>
    <row r="92" spans="1:13" x14ac:dyDescent="0.2">
      <c r="A92" s="3">
        <v>85</v>
      </c>
      <c r="B92" s="58">
        <v>0.159252</v>
      </c>
      <c r="C92" s="58">
        <v>0.147507</v>
      </c>
      <c r="D92" s="59">
        <v>18670.8</v>
      </c>
      <c r="E92" s="59">
        <v>2754.1</v>
      </c>
      <c r="F92" s="61">
        <v>4.7699999999999996</v>
      </c>
      <c r="G92" s="3" t="s">
        <v>12</v>
      </c>
      <c r="H92" s="3">
        <v>85</v>
      </c>
      <c r="I92" s="58">
        <v>9.8902000000000004E-2</v>
      </c>
      <c r="J92" s="58">
        <v>9.4242000000000006E-2</v>
      </c>
      <c r="K92" s="59">
        <v>37347.699999999997</v>
      </c>
      <c r="L92" s="59">
        <v>3519.7</v>
      </c>
      <c r="M92" s="61">
        <v>5.96</v>
      </c>
    </row>
    <row r="93" spans="1:13" x14ac:dyDescent="0.2">
      <c r="A93" s="3">
        <v>86</v>
      </c>
      <c r="B93" s="58">
        <v>0.18049399999999999</v>
      </c>
      <c r="C93" s="58">
        <v>0.16555400000000001</v>
      </c>
      <c r="D93" s="59">
        <v>15916.7</v>
      </c>
      <c r="E93" s="59">
        <v>2635.1</v>
      </c>
      <c r="F93" s="61">
        <v>4.51</v>
      </c>
      <c r="G93" s="3" t="s">
        <v>12</v>
      </c>
      <c r="H93" s="3">
        <v>86</v>
      </c>
      <c r="I93" s="58">
        <v>0.12238599999999999</v>
      </c>
      <c r="J93" s="58">
        <v>0.115329</v>
      </c>
      <c r="K93" s="59">
        <v>33828</v>
      </c>
      <c r="L93" s="59">
        <v>3901.3</v>
      </c>
      <c r="M93" s="61">
        <v>5.52</v>
      </c>
    </row>
    <row r="94" spans="1:13" x14ac:dyDescent="0.2">
      <c r="A94" s="3">
        <v>87</v>
      </c>
      <c r="B94" s="58">
        <v>0.18054999999999999</v>
      </c>
      <c r="C94" s="58">
        <v>0.1656</v>
      </c>
      <c r="D94" s="59">
        <v>13281.7</v>
      </c>
      <c r="E94" s="59">
        <v>2199.4</v>
      </c>
      <c r="F94" s="61">
        <v>4.3</v>
      </c>
      <c r="G94" s="3" t="s">
        <v>12</v>
      </c>
      <c r="H94" s="3">
        <v>87</v>
      </c>
      <c r="I94" s="58">
        <v>0.13373299999999999</v>
      </c>
      <c r="J94" s="58">
        <v>0.12535099999999999</v>
      </c>
      <c r="K94" s="59">
        <v>29926.6</v>
      </c>
      <c r="L94" s="59">
        <v>3751.3</v>
      </c>
      <c r="M94" s="61">
        <v>5.18</v>
      </c>
    </row>
    <row r="95" spans="1:13" x14ac:dyDescent="0.2">
      <c r="A95" s="3">
        <v>88</v>
      </c>
      <c r="B95" s="58">
        <v>0.19128400000000001</v>
      </c>
      <c r="C95" s="58">
        <v>0.17458599999999999</v>
      </c>
      <c r="D95" s="59">
        <v>11082.2</v>
      </c>
      <c r="E95" s="59">
        <v>1934.8</v>
      </c>
      <c r="F95" s="61">
        <v>4.0599999999999996</v>
      </c>
      <c r="G95" s="3" t="s">
        <v>12</v>
      </c>
      <c r="H95" s="3">
        <v>88</v>
      </c>
      <c r="I95" s="58">
        <v>0.14515</v>
      </c>
      <c r="J95" s="58">
        <v>0.135329</v>
      </c>
      <c r="K95" s="59">
        <v>26175.3</v>
      </c>
      <c r="L95" s="59">
        <v>3542.3</v>
      </c>
      <c r="M95" s="61">
        <v>4.8499999999999996</v>
      </c>
    </row>
    <row r="96" spans="1:13" x14ac:dyDescent="0.2">
      <c r="A96" s="3">
        <v>89</v>
      </c>
      <c r="B96" s="58">
        <v>0.21423800000000001</v>
      </c>
      <c r="C96" s="58">
        <v>0.19350899999999999</v>
      </c>
      <c r="D96" s="59">
        <v>9147.4</v>
      </c>
      <c r="E96" s="59">
        <v>1770.1</v>
      </c>
      <c r="F96" s="61">
        <v>3.81</v>
      </c>
      <c r="G96" s="3" t="s">
        <v>12</v>
      </c>
      <c r="H96" s="3">
        <v>89</v>
      </c>
      <c r="I96" s="58">
        <v>0.15656200000000001</v>
      </c>
      <c r="J96" s="58">
        <v>0.14519599999999999</v>
      </c>
      <c r="K96" s="59">
        <v>22633</v>
      </c>
      <c r="L96" s="59">
        <v>3286.2</v>
      </c>
      <c r="M96" s="61">
        <v>4.53</v>
      </c>
    </row>
    <row r="97" spans="1:13" x14ac:dyDescent="0.2">
      <c r="A97" s="3">
        <v>90</v>
      </c>
      <c r="B97" s="58">
        <v>0.21415799999999999</v>
      </c>
      <c r="C97" s="58">
        <v>0.193444</v>
      </c>
      <c r="D97" s="59">
        <v>7377.3</v>
      </c>
      <c r="E97" s="59">
        <v>1427.1</v>
      </c>
      <c r="F97" s="61">
        <v>3.61</v>
      </c>
      <c r="G97" s="3" t="s">
        <v>12</v>
      </c>
      <c r="H97" s="3">
        <v>90</v>
      </c>
      <c r="I97" s="58">
        <v>0.179067</v>
      </c>
      <c r="J97" s="58">
        <v>0.164352</v>
      </c>
      <c r="K97" s="59">
        <v>19346.8</v>
      </c>
      <c r="L97" s="59">
        <v>3179.7</v>
      </c>
      <c r="M97" s="61">
        <v>4.22</v>
      </c>
    </row>
    <row r="98" spans="1:13" x14ac:dyDescent="0.2">
      <c r="A98" s="3">
        <v>91</v>
      </c>
      <c r="B98" s="58">
        <v>0.245342</v>
      </c>
      <c r="C98" s="58">
        <v>0.21853400000000001</v>
      </c>
      <c r="D98" s="59">
        <v>5950.2</v>
      </c>
      <c r="E98" s="59">
        <v>1300.3</v>
      </c>
      <c r="F98" s="61">
        <v>3.35</v>
      </c>
      <c r="G98" s="3" t="s">
        <v>12</v>
      </c>
      <c r="H98" s="3">
        <v>91</v>
      </c>
      <c r="I98" s="58">
        <v>0.19425400000000001</v>
      </c>
      <c r="J98" s="58">
        <v>0.17705699999999999</v>
      </c>
      <c r="K98" s="59">
        <v>16167.1</v>
      </c>
      <c r="L98" s="59">
        <v>2862.5</v>
      </c>
      <c r="M98" s="61">
        <v>3.95</v>
      </c>
    </row>
    <row r="99" spans="1:13" x14ac:dyDescent="0.2">
      <c r="A99" s="3">
        <v>92</v>
      </c>
      <c r="B99" s="58">
        <v>0.268789</v>
      </c>
      <c r="C99" s="58">
        <v>0.23694499999999999</v>
      </c>
      <c r="D99" s="59">
        <v>4649.8999999999996</v>
      </c>
      <c r="E99" s="59">
        <v>1101.8</v>
      </c>
      <c r="F99" s="61">
        <v>3.15</v>
      </c>
      <c r="G99" s="3" t="s">
        <v>12</v>
      </c>
      <c r="H99" s="3">
        <v>92</v>
      </c>
      <c r="I99" s="58">
        <v>0.20907600000000001</v>
      </c>
      <c r="J99" s="58">
        <v>0.18928800000000001</v>
      </c>
      <c r="K99" s="59">
        <v>13304.6</v>
      </c>
      <c r="L99" s="59">
        <v>2518.4</v>
      </c>
      <c r="M99" s="61">
        <v>3.69</v>
      </c>
    </row>
    <row r="100" spans="1:13" x14ac:dyDescent="0.2">
      <c r="A100" s="3">
        <v>93</v>
      </c>
      <c r="B100" s="58">
        <v>0.29434399999999999</v>
      </c>
      <c r="C100" s="58">
        <v>0.25658300000000001</v>
      </c>
      <c r="D100" s="59">
        <v>3548.1</v>
      </c>
      <c r="E100" s="59">
        <v>910.4</v>
      </c>
      <c r="F100" s="61">
        <v>2.97</v>
      </c>
      <c r="G100" s="3" t="s">
        <v>12</v>
      </c>
      <c r="H100" s="3">
        <v>93</v>
      </c>
      <c r="I100" s="58">
        <v>0.244365</v>
      </c>
      <c r="J100" s="58">
        <v>0.21775900000000001</v>
      </c>
      <c r="K100" s="59">
        <v>10786.2</v>
      </c>
      <c r="L100" s="59">
        <v>2348.8000000000002</v>
      </c>
      <c r="M100" s="61">
        <v>3.43</v>
      </c>
    </row>
    <row r="101" spans="1:13" x14ac:dyDescent="0.2">
      <c r="A101" s="3">
        <v>94</v>
      </c>
      <c r="B101" s="58">
        <v>0.31578899999999999</v>
      </c>
      <c r="C101" s="58">
        <v>0.272727</v>
      </c>
      <c r="D101" s="59">
        <v>2637.7</v>
      </c>
      <c r="E101" s="59">
        <v>719.4</v>
      </c>
      <c r="F101" s="61">
        <v>2.83</v>
      </c>
      <c r="G101" s="3" t="s">
        <v>12</v>
      </c>
      <c r="H101" s="3">
        <v>94</v>
      </c>
      <c r="I101" s="58">
        <v>0.261772</v>
      </c>
      <c r="J101" s="58">
        <v>0.23147499999999999</v>
      </c>
      <c r="K101" s="59">
        <v>8437.4</v>
      </c>
      <c r="L101" s="59">
        <v>1953.1</v>
      </c>
      <c r="M101" s="61">
        <v>3.25</v>
      </c>
    </row>
    <row r="102" spans="1:13" x14ac:dyDescent="0.2">
      <c r="A102" s="3">
        <v>95</v>
      </c>
      <c r="B102" s="58">
        <v>0.32500000000000001</v>
      </c>
      <c r="C102" s="58">
        <v>0.27956999999999999</v>
      </c>
      <c r="D102" s="59">
        <v>1918.4</v>
      </c>
      <c r="E102" s="59">
        <v>536.29999999999995</v>
      </c>
      <c r="F102" s="61">
        <v>2.7</v>
      </c>
      <c r="G102" s="3" t="s">
        <v>12</v>
      </c>
      <c r="H102" s="3">
        <v>95</v>
      </c>
      <c r="I102" s="58">
        <v>0.28578700000000001</v>
      </c>
      <c r="J102" s="58">
        <v>0.250056</v>
      </c>
      <c r="K102" s="59">
        <v>6484.4</v>
      </c>
      <c r="L102" s="59">
        <v>1621.5</v>
      </c>
      <c r="M102" s="61">
        <v>3.08</v>
      </c>
    </row>
    <row r="103" spans="1:13" x14ac:dyDescent="0.2">
      <c r="A103" s="3">
        <v>96</v>
      </c>
      <c r="B103" s="58">
        <v>0.37916699999999998</v>
      </c>
      <c r="C103" s="58">
        <v>0.31873899999999999</v>
      </c>
      <c r="D103" s="59">
        <v>1382</v>
      </c>
      <c r="E103" s="59">
        <v>440.5</v>
      </c>
      <c r="F103" s="61">
        <v>2.5499999999999998</v>
      </c>
      <c r="G103" s="3" t="s">
        <v>12</v>
      </c>
      <c r="H103" s="3">
        <v>96</v>
      </c>
      <c r="I103" s="58">
        <v>0.30318400000000001</v>
      </c>
      <c r="J103" s="58">
        <v>0.26327400000000001</v>
      </c>
      <c r="K103" s="59">
        <v>4862.8999999999996</v>
      </c>
      <c r="L103" s="59">
        <v>1280.3</v>
      </c>
      <c r="M103" s="61">
        <v>2.94</v>
      </c>
    </row>
    <row r="104" spans="1:13" x14ac:dyDescent="0.2">
      <c r="A104" s="3">
        <v>97</v>
      </c>
      <c r="B104" s="58">
        <v>0.335484</v>
      </c>
      <c r="C104" s="58">
        <v>0.28729300000000002</v>
      </c>
      <c r="D104" s="59">
        <v>941.5</v>
      </c>
      <c r="E104" s="59">
        <v>270.5</v>
      </c>
      <c r="F104" s="61">
        <v>2.5099999999999998</v>
      </c>
      <c r="G104" s="3" t="s">
        <v>12</v>
      </c>
      <c r="H104" s="3">
        <v>97</v>
      </c>
      <c r="I104" s="58">
        <v>0.32773099999999999</v>
      </c>
      <c r="J104" s="58">
        <v>0.281588</v>
      </c>
      <c r="K104" s="59">
        <v>3582.6</v>
      </c>
      <c r="L104" s="59">
        <v>1008.8</v>
      </c>
      <c r="M104" s="61">
        <v>2.81</v>
      </c>
    </row>
    <row r="105" spans="1:13" x14ac:dyDescent="0.2">
      <c r="A105" s="3">
        <v>98</v>
      </c>
      <c r="B105" s="58">
        <v>0.31313099999999999</v>
      </c>
      <c r="C105" s="58">
        <v>0.27074199999999998</v>
      </c>
      <c r="D105" s="59">
        <v>671</v>
      </c>
      <c r="E105" s="59">
        <v>181.7</v>
      </c>
      <c r="F105" s="61">
        <v>2.3199999999999998</v>
      </c>
      <c r="G105" s="3" t="s">
        <v>12</v>
      </c>
      <c r="H105" s="3">
        <v>98</v>
      </c>
      <c r="I105" s="58">
        <v>0.34891</v>
      </c>
      <c r="J105" s="58">
        <v>0.29708200000000001</v>
      </c>
      <c r="K105" s="59">
        <v>2573.8000000000002</v>
      </c>
      <c r="L105" s="59">
        <v>764.6</v>
      </c>
      <c r="M105" s="61">
        <v>2.71</v>
      </c>
    </row>
    <row r="106" spans="1:13" x14ac:dyDescent="0.2">
      <c r="A106" s="3">
        <v>99</v>
      </c>
      <c r="B106" s="58">
        <v>0.49152499999999999</v>
      </c>
      <c r="C106" s="58">
        <v>0.39455800000000002</v>
      </c>
      <c r="D106" s="59">
        <v>489.4</v>
      </c>
      <c r="E106" s="59">
        <v>193.1</v>
      </c>
      <c r="F106" s="61">
        <v>2</v>
      </c>
      <c r="G106" s="3" t="s">
        <v>12</v>
      </c>
      <c r="H106" s="3">
        <v>99</v>
      </c>
      <c r="I106" s="58">
        <v>0.32938400000000001</v>
      </c>
      <c r="J106" s="58">
        <v>0.282808</v>
      </c>
      <c r="K106" s="59">
        <v>1809.2</v>
      </c>
      <c r="L106" s="59">
        <v>511.6</v>
      </c>
      <c r="M106" s="61">
        <v>2.65</v>
      </c>
    </row>
    <row r="107" spans="1:13" x14ac:dyDescent="0.2">
      <c r="A107" s="3">
        <v>100</v>
      </c>
      <c r="B107" s="3">
        <v>0.48571399999999998</v>
      </c>
      <c r="C107" s="3">
        <v>0.39080500000000001</v>
      </c>
      <c r="D107" s="3">
        <v>296.3</v>
      </c>
      <c r="E107" s="3">
        <v>115.8</v>
      </c>
      <c r="F107" s="3">
        <v>1.98</v>
      </c>
      <c r="G107" s="3" t="s">
        <v>12</v>
      </c>
      <c r="H107" s="3">
        <v>100</v>
      </c>
      <c r="I107" s="3">
        <v>0.373585</v>
      </c>
      <c r="J107" s="3">
        <v>0.31478499999999998</v>
      </c>
      <c r="K107" s="3">
        <v>1297.5</v>
      </c>
      <c r="L107" s="3">
        <v>408.4</v>
      </c>
      <c r="M107" s="3">
        <v>2.5</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8.1919999999999996E-3</v>
      </c>
      <c r="C7" s="58">
        <v>8.1589999999999996E-3</v>
      </c>
      <c r="D7" s="59">
        <v>100000</v>
      </c>
      <c r="E7" s="59">
        <v>815.9</v>
      </c>
      <c r="F7" s="61">
        <v>72.8</v>
      </c>
      <c r="G7" s="3" t="s">
        <v>12</v>
      </c>
      <c r="H7" s="3">
        <v>0</v>
      </c>
      <c r="I7" s="58">
        <v>6.0949999999999997E-3</v>
      </c>
      <c r="J7" s="58">
        <v>6.0759999999999998E-3</v>
      </c>
      <c r="K7" s="59">
        <v>100000</v>
      </c>
      <c r="L7" s="59">
        <v>607.6</v>
      </c>
      <c r="M7" s="61">
        <v>78.459999999999994</v>
      </c>
    </row>
    <row r="8" spans="1:13" x14ac:dyDescent="0.2">
      <c r="A8" s="3">
        <v>1</v>
      </c>
      <c r="B8" s="58">
        <v>6.9899999999999997E-4</v>
      </c>
      <c r="C8" s="58">
        <v>6.9800000000000005E-4</v>
      </c>
      <c r="D8" s="59">
        <v>99184.1</v>
      </c>
      <c r="E8" s="59">
        <v>69.3</v>
      </c>
      <c r="F8" s="61">
        <v>72.400000000000006</v>
      </c>
      <c r="G8" s="3" t="s">
        <v>12</v>
      </c>
      <c r="H8" s="3">
        <v>1</v>
      </c>
      <c r="I8" s="58">
        <v>6.0800000000000003E-4</v>
      </c>
      <c r="J8" s="58">
        <v>6.0700000000000001E-4</v>
      </c>
      <c r="K8" s="59">
        <v>99392.4</v>
      </c>
      <c r="L8" s="59">
        <v>60.4</v>
      </c>
      <c r="M8" s="61">
        <v>77.94</v>
      </c>
    </row>
    <row r="9" spans="1:13" x14ac:dyDescent="0.2">
      <c r="A9" s="3">
        <v>2</v>
      </c>
      <c r="B9" s="58">
        <v>4.95E-4</v>
      </c>
      <c r="C9" s="58">
        <v>4.95E-4</v>
      </c>
      <c r="D9" s="59">
        <v>99114.9</v>
      </c>
      <c r="E9" s="59">
        <v>49</v>
      </c>
      <c r="F9" s="61">
        <v>71.45</v>
      </c>
      <c r="G9" s="3" t="s">
        <v>12</v>
      </c>
      <c r="H9" s="3">
        <v>2</v>
      </c>
      <c r="I9" s="58">
        <v>2.32E-4</v>
      </c>
      <c r="J9" s="58">
        <v>2.32E-4</v>
      </c>
      <c r="K9" s="59">
        <v>99332</v>
      </c>
      <c r="L9" s="59">
        <v>23</v>
      </c>
      <c r="M9" s="61">
        <v>76.98</v>
      </c>
    </row>
    <row r="10" spans="1:13" x14ac:dyDescent="0.2">
      <c r="A10" s="3">
        <v>3</v>
      </c>
      <c r="B10" s="58">
        <v>3.9100000000000002E-4</v>
      </c>
      <c r="C10" s="58">
        <v>3.8999999999999999E-4</v>
      </c>
      <c r="D10" s="59">
        <v>99065.8</v>
      </c>
      <c r="E10" s="59">
        <v>38.700000000000003</v>
      </c>
      <c r="F10" s="61">
        <v>70.48</v>
      </c>
      <c r="G10" s="3" t="s">
        <v>12</v>
      </c>
      <c r="H10" s="3">
        <v>3</v>
      </c>
      <c r="I10" s="58">
        <v>3.7399999999999998E-4</v>
      </c>
      <c r="J10" s="58">
        <v>3.7399999999999998E-4</v>
      </c>
      <c r="K10" s="59">
        <v>99309</v>
      </c>
      <c r="L10" s="59">
        <v>37.1</v>
      </c>
      <c r="M10" s="61">
        <v>76</v>
      </c>
    </row>
    <row r="11" spans="1:13" x14ac:dyDescent="0.2">
      <c r="A11" s="3">
        <v>4</v>
      </c>
      <c r="B11" s="58">
        <v>2.41E-4</v>
      </c>
      <c r="C11" s="58">
        <v>2.41E-4</v>
      </c>
      <c r="D11" s="59">
        <v>99027.1</v>
      </c>
      <c r="E11" s="59">
        <v>23.9</v>
      </c>
      <c r="F11" s="61">
        <v>69.510000000000005</v>
      </c>
      <c r="G11" s="3" t="s">
        <v>12</v>
      </c>
      <c r="H11" s="3">
        <v>4</v>
      </c>
      <c r="I11" s="58">
        <v>3.0600000000000001E-4</v>
      </c>
      <c r="J11" s="58">
        <v>3.0600000000000001E-4</v>
      </c>
      <c r="K11" s="59">
        <v>99271.8</v>
      </c>
      <c r="L11" s="59">
        <v>30.3</v>
      </c>
      <c r="M11" s="61">
        <v>75.03</v>
      </c>
    </row>
    <row r="12" spans="1:13" x14ac:dyDescent="0.2">
      <c r="A12" s="3">
        <v>5</v>
      </c>
      <c r="B12" s="58">
        <v>2.4499999999999999E-4</v>
      </c>
      <c r="C12" s="58">
        <v>2.4499999999999999E-4</v>
      </c>
      <c r="D12" s="59">
        <v>99003.3</v>
      </c>
      <c r="E12" s="59">
        <v>24.3</v>
      </c>
      <c r="F12" s="61">
        <v>68.53</v>
      </c>
      <c r="G12" s="3" t="s">
        <v>12</v>
      </c>
      <c r="H12" s="3">
        <v>5</v>
      </c>
      <c r="I12" s="58">
        <v>1.1E-4</v>
      </c>
      <c r="J12" s="58">
        <v>1.1E-4</v>
      </c>
      <c r="K12" s="59">
        <v>99241.5</v>
      </c>
      <c r="L12" s="59">
        <v>11</v>
      </c>
      <c r="M12" s="61">
        <v>74.05</v>
      </c>
    </row>
    <row r="13" spans="1:13" x14ac:dyDescent="0.2">
      <c r="A13" s="3">
        <v>6</v>
      </c>
      <c r="B13" s="58">
        <v>2.6499999999999999E-4</v>
      </c>
      <c r="C13" s="58">
        <v>2.6499999999999999E-4</v>
      </c>
      <c r="D13" s="59">
        <v>98979</v>
      </c>
      <c r="E13" s="59">
        <v>26.2</v>
      </c>
      <c r="F13" s="61">
        <v>67.540000000000006</v>
      </c>
      <c r="G13" s="3" t="s">
        <v>12</v>
      </c>
      <c r="H13" s="3">
        <v>6</v>
      </c>
      <c r="I13" s="58">
        <v>3.1300000000000002E-4</v>
      </c>
      <c r="J13" s="58">
        <v>3.1300000000000002E-4</v>
      </c>
      <c r="K13" s="59">
        <v>99230.5</v>
      </c>
      <c r="L13" s="59">
        <v>31.1</v>
      </c>
      <c r="M13" s="61">
        <v>73.06</v>
      </c>
    </row>
    <row r="14" spans="1:13" x14ac:dyDescent="0.2">
      <c r="A14" s="3">
        <v>7</v>
      </c>
      <c r="B14" s="58">
        <v>1.9699999999999999E-4</v>
      </c>
      <c r="C14" s="58">
        <v>1.9699999999999999E-4</v>
      </c>
      <c r="D14" s="59">
        <v>98952.8</v>
      </c>
      <c r="E14" s="59">
        <v>19.5</v>
      </c>
      <c r="F14" s="61">
        <v>66.56</v>
      </c>
      <c r="G14" s="3" t="s">
        <v>12</v>
      </c>
      <c r="H14" s="3">
        <v>7</v>
      </c>
      <c r="I14" s="58">
        <v>5.5999999999999999E-5</v>
      </c>
      <c r="J14" s="58">
        <v>5.5999999999999999E-5</v>
      </c>
      <c r="K14" s="59">
        <v>99199.5</v>
      </c>
      <c r="L14" s="59">
        <v>5.6</v>
      </c>
      <c r="M14" s="61">
        <v>72.08</v>
      </c>
    </row>
    <row r="15" spans="1:13" x14ac:dyDescent="0.2">
      <c r="A15" s="3">
        <v>8</v>
      </c>
      <c r="B15" s="58">
        <v>1.6100000000000001E-4</v>
      </c>
      <c r="C15" s="58">
        <v>1.6100000000000001E-4</v>
      </c>
      <c r="D15" s="59">
        <v>98933.3</v>
      </c>
      <c r="E15" s="59">
        <v>15.9</v>
      </c>
      <c r="F15" s="61">
        <v>65.569999999999993</v>
      </c>
      <c r="G15" s="3" t="s">
        <v>12</v>
      </c>
      <c r="H15" s="3">
        <v>8</v>
      </c>
      <c r="I15" s="58">
        <v>9.2999999999999997E-5</v>
      </c>
      <c r="J15" s="58">
        <v>9.2999999999999997E-5</v>
      </c>
      <c r="K15" s="59">
        <v>99193.9</v>
      </c>
      <c r="L15" s="59">
        <v>9.1999999999999993</v>
      </c>
      <c r="M15" s="61">
        <v>71.09</v>
      </c>
    </row>
    <row r="16" spans="1:13" x14ac:dyDescent="0.2">
      <c r="A16" s="3">
        <v>9</v>
      </c>
      <c r="B16" s="58">
        <v>1.9100000000000001E-4</v>
      </c>
      <c r="C16" s="58">
        <v>1.9100000000000001E-4</v>
      </c>
      <c r="D16" s="59">
        <v>98917.3</v>
      </c>
      <c r="E16" s="59">
        <v>18.899999999999999</v>
      </c>
      <c r="F16" s="61">
        <v>64.58</v>
      </c>
      <c r="G16" s="3" t="s">
        <v>12</v>
      </c>
      <c r="H16" s="3">
        <v>9</v>
      </c>
      <c r="I16" s="58">
        <v>1.83E-4</v>
      </c>
      <c r="J16" s="58">
        <v>1.83E-4</v>
      </c>
      <c r="K16" s="59">
        <v>99184.7</v>
      </c>
      <c r="L16" s="59">
        <v>18.100000000000001</v>
      </c>
      <c r="M16" s="61">
        <v>70.09</v>
      </c>
    </row>
    <row r="17" spans="1:13" x14ac:dyDescent="0.2">
      <c r="A17" s="3">
        <v>10</v>
      </c>
      <c r="B17" s="58">
        <v>1.06E-4</v>
      </c>
      <c r="C17" s="58">
        <v>1.06E-4</v>
      </c>
      <c r="D17" s="59">
        <v>98898.4</v>
      </c>
      <c r="E17" s="59">
        <v>10.5</v>
      </c>
      <c r="F17" s="61">
        <v>63.6</v>
      </c>
      <c r="G17" s="3" t="s">
        <v>12</v>
      </c>
      <c r="H17" s="3">
        <v>10</v>
      </c>
      <c r="I17" s="58">
        <v>7.3999999999999996E-5</v>
      </c>
      <c r="J17" s="58">
        <v>7.3999999999999996E-5</v>
      </c>
      <c r="K17" s="59">
        <v>99166.5</v>
      </c>
      <c r="L17" s="59">
        <v>7.4</v>
      </c>
      <c r="M17" s="61">
        <v>69.11</v>
      </c>
    </row>
    <row r="18" spans="1:13" x14ac:dyDescent="0.2">
      <c r="A18" s="3">
        <v>11</v>
      </c>
      <c r="B18" s="58">
        <v>2.22E-4</v>
      </c>
      <c r="C18" s="58">
        <v>2.2100000000000001E-4</v>
      </c>
      <c r="D18" s="59">
        <v>98887.9</v>
      </c>
      <c r="E18" s="59">
        <v>21.9</v>
      </c>
      <c r="F18" s="61">
        <v>62.6</v>
      </c>
      <c r="G18" s="3" t="s">
        <v>12</v>
      </c>
      <c r="H18" s="3">
        <v>11</v>
      </c>
      <c r="I18" s="58">
        <v>1.56E-4</v>
      </c>
      <c r="J18" s="58">
        <v>1.56E-4</v>
      </c>
      <c r="K18" s="59">
        <v>99159.1</v>
      </c>
      <c r="L18" s="59">
        <v>15.5</v>
      </c>
      <c r="M18" s="61">
        <v>68.11</v>
      </c>
    </row>
    <row r="19" spans="1:13" x14ac:dyDescent="0.2">
      <c r="A19" s="3">
        <v>12</v>
      </c>
      <c r="B19" s="58">
        <v>2.4699999999999999E-4</v>
      </c>
      <c r="C19" s="58">
        <v>2.4699999999999999E-4</v>
      </c>
      <c r="D19" s="59">
        <v>98866</v>
      </c>
      <c r="E19" s="59">
        <v>24.4</v>
      </c>
      <c r="F19" s="61">
        <v>61.62</v>
      </c>
      <c r="G19" s="3" t="s">
        <v>12</v>
      </c>
      <c r="H19" s="3">
        <v>12</v>
      </c>
      <c r="I19" s="58">
        <v>2.81E-4</v>
      </c>
      <c r="J19" s="58">
        <v>2.81E-4</v>
      </c>
      <c r="K19" s="59">
        <v>99143.7</v>
      </c>
      <c r="L19" s="59">
        <v>27.9</v>
      </c>
      <c r="M19" s="61">
        <v>67.12</v>
      </c>
    </row>
    <row r="20" spans="1:13" x14ac:dyDescent="0.2">
      <c r="A20" s="3">
        <v>13</v>
      </c>
      <c r="B20" s="58">
        <v>2.5099999999999998E-4</v>
      </c>
      <c r="C20" s="58">
        <v>2.5099999999999998E-4</v>
      </c>
      <c r="D20" s="59">
        <v>98841.600000000006</v>
      </c>
      <c r="E20" s="59">
        <v>24.8</v>
      </c>
      <c r="F20" s="61">
        <v>60.63</v>
      </c>
      <c r="G20" s="3" t="s">
        <v>12</v>
      </c>
      <c r="H20" s="3">
        <v>13</v>
      </c>
      <c r="I20" s="58">
        <v>1.63E-4</v>
      </c>
      <c r="J20" s="58">
        <v>1.63E-4</v>
      </c>
      <c r="K20" s="59">
        <v>99115.8</v>
      </c>
      <c r="L20" s="59">
        <v>16.2</v>
      </c>
      <c r="M20" s="61">
        <v>66.14</v>
      </c>
    </row>
    <row r="21" spans="1:13" x14ac:dyDescent="0.2">
      <c r="A21" s="3">
        <v>14</v>
      </c>
      <c r="B21" s="58">
        <v>3.2200000000000002E-4</v>
      </c>
      <c r="C21" s="58">
        <v>3.2200000000000002E-4</v>
      </c>
      <c r="D21" s="59">
        <v>98816.8</v>
      </c>
      <c r="E21" s="59">
        <v>31.8</v>
      </c>
      <c r="F21" s="61">
        <v>59.65</v>
      </c>
      <c r="G21" s="3" t="s">
        <v>12</v>
      </c>
      <c r="H21" s="3">
        <v>14</v>
      </c>
      <c r="I21" s="58">
        <v>1.6100000000000001E-4</v>
      </c>
      <c r="J21" s="58">
        <v>1.6100000000000001E-4</v>
      </c>
      <c r="K21" s="59">
        <v>99099.6</v>
      </c>
      <c r="L21" s="59">
        <v>15.9</v>
      </c>
      <c r="M21" s="61">
        <v>65.150000000000006</v>
      </c>
    </row>
    <row r="22" spans="1:13" x14ac:dyDescent="0.2">
      <c r="A22" s="3">
        <v>15</v>
      </c>
      <c r="B22" s="58">
        <v>4.7800000000000002E-4</v>
      </c>
      <c r="C22" s="58">
        <v>4.7800000000000002E-4</v>
      </c>
      <c r="D22" s="59">
        <v>98785</v>
      </c>
      <c r="E22" s="59">
        <v>47.2</v>
      </c>
      <c r="F22" s="61">
        <v>58.67</v>
      </c>
      <c r="G22" s="3" t="s">
        <v>12</v>
      </c>
      <c r="H22" s="3">
        <v>15</v>
      </c>
      <c r="I22" s="58">
        <v>2.13E-4</v>
      </c>
      <c r="J22" s="58">
        <v>2.13E-4</v>
      </c>
      <c r="K22" s="59">
        <v>99083.7</v>
      </c>
      <c r="L22" s="59">
        <v>21.1</v>
      </c>
      <c r="M22" s="61">
        <v>64.16</v>
      </c>
    </row>
    <row r="23" spans="1:13" x14ac:dyDescent="0.2">
      <c r="A23" s="3">
        <v>16</v>
      </c>
      <c r="B23" s="58">
        <v>3.8099999999999999E-4</v>
      </c>
      <c r="C23" s="58">
        <v>3.8099999999999999E-4</v>
      </c>
      <c r="D23" s="59">
        <v>98737.8</v>
      </c>
      <c r="E23" s="59">
        <v>37.6</v>
      </c>
      <c r="F23" s="61">
        <v>57.69</v>
      </c>
      <c r="G23" s="3" t="s">
        <v>12</v>
      </c>
      <c r="H23" s="3">
        <v>16</v>
      </c>
      <c r="I23" s="58">
        <v>2.5799999999999998E-4</v>
      </c>
      <c r="J23" s="58">
        <v>2.5799999999999998E-4</v>
      </c>
      <c r="K23" s="59">
        <v>99062.5</v>
      </c>
      <c r="L23" s="59">
        <v>25.6</v>
      </c>
      <c r="M23" s="61">
        <v>63.17</v>
      </c>
    </row>
    <row r="24" spans="1:13" x14ac:dyDescent="0.2">
      <c r="A24" s="3">
        <v>17</v>
      </c>
      <c r="B24" s="58">
        <v>1.073E-3</v>
      </c>
      <c r="C24" s="58">
        <v>1.073E-3</v>
      </c>
      <c r="D24" s="59">
        <v>98700.2</v>
      </c>
      <c r="E24" s="59">
        <v>105.9</v>
      </c>
      <c r="F24" s="61">
        <v>56.72</v>
      </c>
      <c r="G24" s="3" t="s">
        <v>12</v>
      </c>
      <c r="H24" s="3">
        <v>17</v>
      </c>
      <c r="I24" s="58">
        <v>2.4399999999999999E-4</v>
      </c>
      <c r="J24" s="58">
        <v>2.4399999999999999E-4</v>
      </c>
      <c r="K24" s="59">
        <v>99037</v>
      </c>
      <c r="L24" s="59">
        <v>24.2</v>
      </c>
      <c r="M24" s="61">
        <v>62.19</v>
      </c>
    </row>
    <row r="25" spans="1:13" x14ac:dyDescent="0.2">
      <c r="A25" s="3">
        <v>18</v>
      </c>
      <c r="B25" s="58">
        <v>1.021E-3</v>
      </c>
      <c r="C25" s="58">
        <v>1.021E-3</v>
      </c>
      <c r="D25" s="59">
        <v>98594.4</v>
      </c>
      <c r="E25" s="59">
        <v>100.6</v>
      </c>
      <c r="F25" s="61">
        <v>55.78</v>
      </c>
      <c r="G25" s="3" t="s">
        <v>12</v>
      </c>
      <c r="H25" s="3">
        <v>18</v>
      </c>
      <c r="I25" s="58">
        <v>3.6200000000000002E-4</v>
      </c>
      <c r="J25" s="58">
        <v>3.6200000000000002E-4</v>
      </c>
      <c r="K25" s="59">
        <v>99012.800000000003</v>
      </c>
      <c r="L25" s="59">
        <v>35.9</v>
      </c>
      <c r="M25" s="61">
        <v>61.21</v>
      </c>
    </row>
    <row r="26" spans="1:13" x14ac:dyDescent="0.2">
      <c r="A26" s="3">
        <v>19</v>
      </c>
      <c r="B26" s="58">
        <v>7.8399999999999997E-4</v>
      </c>
      <c r="C26" s="58">
        <v>7.8299999999999995E-4</v>
      </c>
      <c r="D26" s="59">
        <v>98493.7</v>
      </c>
      <c r="E26" s="59">
        <v>77.2</v>
      </c>
      <c r="F26" s="61">
        <v>54.83</v>
      </c>
      <c r="G26" s="3" t="s">
        <v>12</v>
      </c>
      <c r="H26" s="3">
        <v>19</v>
      </c>
      <c r="I26" s="58">
        <v>2.9300000000000002E-4</v>
      </c>
      <c r="J26" s="58">
        <v>2.92E-4</v>
      </c>
      <c r="K26" s="59">
        <v>98976.9</v>
      </c>
      <c r="L26" s="59">
        <v>28.9</v>
      </c>
      <c r="M26" s="61">
        <v>60.23</v>
      </c>
    </row>
    <row r="27" spans="1:13" x14ac:dyDescent="0.2">
      <c r="A27" s="3">
        <v>20</v>
      </c>
      <c r="B27" s="58">
        <v>9.7000000000000005E-4</v>
      </c>
      <c r="C27" s="58">
        <v>9.6900000000000003E-4</v>
      </c>
      <c r="D27" s="59">
        <v>98416.6</v>
      </c>
      <c r="E27" s="59">
        <v>95.4</v>
      </c>
      <c r="F27" s="61">
        <v>53.87</v>
      </c>
      <c r="G27" s="3" t="s">
        <v>12</v>
      </c>
      <c r="H27" s="3">
        <v>20</v>
      </c>
      <c r="I27" s="58">
        <v>4.5399999999999998E-4</v>
      </c>
      <c r="J27" s="58">
        <v>4.5399999999999998E-4</v>
      </c>
      <c r="K27" s="59">
        <v>98948</v>
      </c>
      <c r="L27" s="59">
        <v>44.9</v>
      </c>
      <c r="M27" s="61">
        <v>59.25</v>
      </c>
    </row>
    <row r="28" spans="1:13" x14ac:dyDescent="0.2">
      <c r="A28" s="3">
        <v>21</v>
      </c>
      <c r="B28" s="58">
        <v>8.1800000000000004E-4</v>
      </c>
      <c r="C28" s="58">
        <v>8.1800000000000004E-4</v>
      </c>
      <c r="D28" s="59">
        <v>98321.2</v>
      </c>
      <c r="E28" s="59">
        <v>80.400000000000006</v>
      </c>
      <c r="F28" s="61">
        <v>52.93</v>
      </c>
      <c r="G28" s="3" t="s">
        <v>12</v>
      </c>
      <c r="H28" s="3">
        <v>21</v>
      </c>
      <c r="I28" s="58">
        <v>2.7900000000000001E-4</v>
      </c>
      <c r="J28" s="58">
        <v>2.7900000000000001E-4</v>
      </c>
      <c r="K28" s="59">
        <v>98903.1</v>
      </c>
      <c r="L28" s="59">
        <v>27.6</v>
      </c>
      <c r="M28" s="61">
        <v>58.27</v>
      </c>
    </row>
    <row r="29" spans="1:13" x14ac:dyDescent="0.2">
      <c r="A29" s="3">
        <v>22</v>
      </c>
      <c r="B29" s="58">
        <v>9.5399999999999999E-4</v>
      </c>
      <c r="C29" s="58">
        <v>9.5399999999999999E-4</v>
      </c>
      <c r="D29" s="59">
        <v>98240.8</v>
      </c>
      <c r="E29" s="59">
        <v>93.7</v>
      </c>
      <c r="F29" s="61">
        <v>51.97</v>
      </c>
      <c r="G29" s="3" t="s">
        <v>12</v>
      </c>
      <c r="H29" s="3">
        <v>22</v>
      </c>
      <c r="I29" s="58">
        <v>3.7300000000000001E-4</v>
      </c>
      <c r="J29" s="58">
        <v>3.7300000000000001E-4</v>
      </c>
      <c r="K29" s="59">
        <v>98875.5</v>
      </c>
      <c r="L29" s="59">
        <v>36.9</v>
      </c>
      <c r="M29" s="61">
        <v>57.29</v>
      </c>
    </row>
    <row r="30" spans="1:13" x14ac:dyDescent="0.2">
      <c r="A30" s="3">
        <v>23</v>
      </c>
      <c r="B30" s="58">
        <v>8.0000000000000004E-4</v>
      </c>
      <c r="C30" s="58">
        <v>8.0000000000000004E-4</v>
      </c>
      <c r="D30" s="59">
        <v>98147.1</v>
      </c>
      <c r="E30" s="59">
        <v>78.5</v>
      </c>
      <c r="F30" s="61">
        <v>51.02</v>
      </c>
      <c r="G30" s="3" t="s">
        <v>12</v>
      </c>
      <c r="H30" s="3">
        <v>23</v>
      </c>
      <c r="I30" s="58">
        <v>2.9E-4</v>
      </c>
      <c r="J30" s="58">
        <v>2.9E-4</v>
      </c>
      <c r="K30" s="59">
        <v>98838.6</v>
      </c>
      <c r="L30" s="59">
        <v>28.7</v>
      </c>
      <c r="M30" s="61">
        <v>56.31</v>
      </c>
    </row>
    <row r="31" spans="1:13" x14ac:dyDescent="0.2">
      <c r="A31" s="3">
        <v>24</v>
      </c>
      <c r="B31" s="58">
        <v>9.1E-4</v>
      </c>
      <c r="C31" s="58">
        <v>9.1E-4</v>
      </c>
      <c r="D31" s="59">
        <v>98068.6</v>
      </c>
      <c r="E31" s="59">
        <v>89.2</v>
      </c>
      <c r="F31" s="61">
        <v>50.06</v>
      </c>
      <c r="G31" s="3" t="s">
        <v>12</v>
      </c>
      <c r="H31" s="3">
        <v>24</v>
      </c>
      <c r="I31" s="58">
        <v>3.6099999999999999E-4</v>
      </c>
      <c r="J31" s="58">
        <v>3.6099999999999999E-4</v>
      </c>
      <c r="K31" s="59">
        <v>98809.9</v>
      </c>
      <c r="L31" s="59">
        <v>35.6</v>
      </c>
      <c r="M31" s="61">
        <v>55.33</v>
      </c>
    </row>
    <row r="32" spans="1:13" x14ac:dyDescent="0.2">
      <c r="A32" s="3">
        <v>25</v>
      </c>
      <c r="B32" s="58">
        <v>9.4300000000000004E-4</v>
      </c>
      <c r="C32" s="58">
        <v>9.4200000000000002E-4</v>
      </c>
      <c r="D32" s="59">
        <v>97979.4</v>
      </c>
      <c r="E32" s="59">
        <v>92.3</v>
      </c>
      <c r="F32" s="61">
        <v>49.1</v>
      </c>
      <c r="G32" s="3" t="s">
        <v>12</v>
      </c>
      <c r="H32" s="3">
        <v>25</v>
      </c>
      <c r="I32" s="58">
        <v>3.5599999999999998E-4</v>
      </c>
      <c r="J32" s="58">
        <v>3.5599999999999998E-4</v>
      </c>
      <c r="K32" s="59">
        <v>98774.3</v>
      </c>
      <c r="L32" s="59">
        <v>35.200000000000003</v>
      </c>
      <c r="M32" s="61">
        <v>54.35</v>
      </c>
    </row>
    <row r="33" spans="1:13" x14ac:dyDescent="0.2">
      <c r="A33" s="3">
        <v>26</v>
      </c>
      <c r="B33" s="58">
        <v>8.0000000000000004E-4</v>
      </c>
      <c r="C33" s="58">
        <v>8.0000000000000004E-4</v>
      </c>
      <c r="D33" s="59">
        <v>97887.1</v>
      </c>
      <c r="E33" s="59">
        <v>78.3</v>
      </c>
      <c r="F33" s="61">
        <v>48.15</v>
      </c>
      <c r="G33" s="3" t="s">
        <v>12</v>
      </c>
      <c r="H33" s="3">
        <v>26</v>
      </c>
      <c r="I33" s="58">
        <v>3.3199999999999999E-4</v>
      </c>
      <c r="J33" s="58">
        <v>3.3199999999999999E-4</v>
      </c>
      <c r="K33" s="59">
        <v>98739.1</v>
      </c>
      <c r="L33" s="59">
        <v>32.799999999999997</v>
      </c>
      <c r="M33" s="61">
        <v>53.36</v>
      </c>
    </row>
    <row r="34" spans="1:13" x14ac:dyDescent="0.2">
      <c r="A34" s="3">
        <v>27</v>
      </c>
      <c r="B34" s="58">
        <v>7.1000000000000002E-4</v>
      </c>
      <c r="C34" s="58">
        <v>7.1000000000000002E-4</v>
      </c>
      <c r="D34" s="59">
        <v>97808.8</v>
      </c>
      <c r="E34" s="59">
        <v>69.400000000000006</v>
      </c>
      <c r="F34" s="61">
        <v>47.19</v>
      </c>
      <c r="G34" s="3" t="s">
        <v>12</v>
      </c>
      <c r="H34" s="3">
        <v>27</v>
      </c>
      <c r="I34" s="58">
        <v>3.2000000000000003E-4</v>
      </c>
      <c r="J34" s="58">
        <v>3.2000000000000003E-4</v>
      </c>
      <c r="K34" s="59">
        <v>98706.3</v>
      </c>
      <c r="L34" s="59">
        <v>31.6</v>
      </c>
      <c r="M34" s="61">
        <v>52.38</v>
      </c>
    </row>
    <row r="35" spans="1:13" x14ac:dyDescent="0.2">
      <c r="A35" s="3">
        <v>28</v>
      </c>
      <c r="B35" s="58">
        <v>8.2399999999999997E-4</v>
      </c>
      <c r="C35" s="58">
        <v>8.2399999999999997E-4</v>
      </c>
      <c r="D35" s="59">
        <v>97739.3</v>
      </c>
      <c r="E35" s="59">
        <v>80.5</v>
      </c>
      <c r="F35" s="61">
        <v>46.22</v>
      </c>
      <c r="G35" s="3" t="s">
        <v>12</v>
      </c>
      <c r="H35" s="3">
        <v>28</v>
      </c>
      <c r="I35" s="58">
        <v>3.6400000000000001E-4</v>
      </c>
      <c r="J35" s="58">
        <v>3.6400000000000001E-4</v>
      </c>
      <c r="K35" s="59">
        <v>98674.7</v>
      </c>
      <c r="L35" s="59">
        <v>35.9</v>
      </c>
      <c r="M35" s="61">
        <v>51.4</v>
      </c>
    </row>
    <row r="36" spans="1:13" x14ac:dyDescent="0.2">
      <c r="A36" s="3">
        <v>29</v>
      </c>
      <c r="B36" s="58">
        <v>7.94E-4</v>
      </c>
      <c r="C36" s="58">
        <v>7.94E-4</v>
      </c>
      <c r="D36" s="59">
        <v>97658.8</v>
      </c>
      <c r="E36" s="59">
        <v>77.5</v>
      </c>
      <c r="F36" s="61">
        <v>45.26</v>
      </c>
      <c r="G36" s="3" t="s">
        <v>12</v>
      </c>
      <c r="H36" s="3">
        <v>29</v>
      </c>
      <c r="I36" s="58">
        <v>6.2699999999999995E-4</v>
      </c>
      <c r="J36" s="58">
        <v>6.2699999999999995E-4</v>
      </c>
      <c r="K36" s="59">
        <v>98638.8</v>
      </c>
      <c r="L36" s="59">
        <v>61.9</v>
      </c>
      <c r="M36" s="61">
        <v>50.42</v>
      </c>
    </row>
    <row r="37" spans="1:13" x14ac:dyDescent="0.2">
      <c r="A37" s="3">
        <v>30</v>
      </c>
      <c r="B37" s="58">
        <v>8.1800000000000004E-4</v>
      </c>
      <c r="C37" s="58">
        <v>8.1700000000000002E-4</v>
      </c>
      <c r="D37" s="59">
        <v>97581.3</v>
      </c>
      <c r="E37" s="59">
        <v>79.7</v>
      </c>
      <c r="F37" s="61">
        <v>44.29</v>
      </c>
      <c r="G37" s="3" t="s">
        <v>12</v>
      </c>
      <c r="H37" s="3">
        <v>30</v>
      </c>
      <c r="I37" s="58">
        <v>3.6299999999999999E-4</v>
      </c>
      <c r="J37" s="58">
        <v>3.6299999999999999E-4</v>
      </c>
      <c r="K37" s="59">
        <v>98576.9</v>
      </c>
      <c r="L37" s="59">
        <v>35.799999999999997</v>
      </c>
      <c r="M37" s="61">
        <v>49.45</v>
      </c>
    </row>
    <row r="38" spans="1:13" x14ac:dyDescent="0.2">
      <c r="A38" s="3">
        <v>31</v>
      </c>
      <c r="B38" s="58">
        <v>1.176E-3</v>
      </c>
      <c r="C38" s="58">
        <v>1.176E-3</v>
      </c>
      <c r="D38" s="59">
        <v>97501.5</v>
      </c>
      <c r="E38" s="59">
        <v>114.6</v>
      </c>
      <c r="F38" s="61">
        <v>43.33</v>
      </c>
      <c r="G38" s="3" t="s">
        <v>12</v>
      </c>
      <c r="H38" s="3">
        <v>31</v>
      </c>
      <c r="I38" s="58">
        <v>5.1800000000000001E-4</v>
      </c>
      <c r="J38" s="58">
        <v>5.1800000000000001E-4</v>
      </c>
      <c r="K38" s="59">
        <v>98541.1</v>
      </c>
      <c r="L38" s="59">
        <v>51</v>
      </c>
      <c r="M38" s="61">
        <v>48.47</v>
      </c>
    </row>
    <row r="39" spans="1:13" x14ac:dyDescent="0.2">
      <c r="A39" s="3">
        <v>32</v>
      </c>
      <c r="B39" s="58">
        <v>9.1299999999999997E-4</v>
      </c>
      <c r="C39" s="58">
        <v>9.1200000000000005E-4</v>
      </c>
      <c r="D39" s="59">
        <v>97386.9</v>
      </c>
      <c r="E39" s="59">
        <v>88.8</v>
      </c>
      <c r="F39" s="61">
        <v>42.38</v>
      </c>
      <c r="G39" s="3" t="s">
        <v>12</v>
      </c>
      <c r="H39" s="3">
        <v>32</v>
      </c>
      <c r="I39" s="58">
        <v>4.4499999999999997E-4</v>
      </c>
      <c r="J39" s="58">
        <v>4.4499999999999997E-4</v>
      </c>
      <c r="K39" s="59">
        <v>98490.1</v>
      </c>
      <c r="L39" s="59">
        <v>43.8</v>
      </c>
      <c r="M39" s="61">
        <v>47.49</v>
      </c>
    </row>
    <row r="40" spans="1:13" x14ac:dyDescent="0.2">
      <c r="A40" s="3">
        <v>33</v>
      </c>
      <c r="B40" s="58">
        <v>6.6600000000000003E-4</v>
      </c>
      <c r="C40" s="58">
        <v>6.6600000000000003E-4</v>
      </c>
      <c r="D40" s="59">
        <v>97298.1</v>
      </c>
      <c r="E40" s="59">
        <v>64.8</v>
      </c>
      <c r="F40" s="61">
        <v>41.42</v>
      </c>
      <c r="G40" s="3" t="s">
        <v>12</v>
      </c>
      <c r="H40" s="3">
        <v>33</v>
      </c>
      <c r="I40" s="58">
        <v>4.0000000000000002E-4</v>
      </c>
      <c r="J40" s="58">
        <v>4.0000000000000002E-4</v>
      </c>
      <c r="K40" s="59">
        <v>98446.3</v>
      </c>
      <c r="L40" s="59">
        <v>39.299999999999997</v>
      </c>
      <c r="M40" s="61">
        <v>46.51</v>
      </c>
    </row>
    <row r="41" spans="1:13" x14ac:dyDescent="0.2">
      <c r="A41" s="3">
        <v>34</v>
      </c>
      <c r="B41" s="58">
        <v>8.8000000000000003E-4</v>
      </c>
      <c r="C41" s="58">
        <v>8.8000000000000003E-4</v>
      </c>
      <c r="D41" s="59">
        <v>97233.2</v>
      </c>
      <c r="E41" s="59">
        <v>85.6</v>
      </c>
      <c r="F41" s="61">
        <v>40.450000000000003</v>
      </c>
      <c r="G41" s="3" t="s">
        <v>12</v>
      </c>
      <c r="H41" s="3">
        <v>34</v>
      </c>
      <c r="I41" s="58">
        <v>6.6799999999999997E-4</v>
      </c>
      <c r="J41" s="58">
        <v>6.6799999999999997E-4</v>
      </c>
      <c r="K41" s="59">
        <v>98406.9</v>
      </c>
      <c r="L41" s="59">
        <v>65.7</v>
      </c>
      <c r="M41" s="61">
        <v>45.53</v>
      </c>
    </row>
    <row r="42" spans="1:13" x14ac:dyDescent="0.2">
      <c r="A42" s="3">
        <v>35</v>
      </c>
      <c r="B42" s="58">
        <v>1.271E-3</v>
      </c>
      <c r="C42" s="58">
        <v>1.2700000000000001E-3</v>
      </c>
      <c r="D42" s="59">
        <v>97147.7</v>
      </c>
      <c r="E42" s="59">
        <v>123.4</v>
      </c>
      <c r="F42" s="61">
        <v>39.479999999999997</v>
      </c>
      <c r="G42" s="3" t="s">
        <v>12</v>
      </c>
      <c r="H42" s="3">
        <v>35</v>
      </c>
      <c r="I42" s="58">
        <v>7.5500000000000003E-4</v>
      </c>
      <c r="J42" s="58">
        <v>7.5500000000000003E-4</v>
      </c>
      <c r="K42" s="59">
        <v>98341.2</v>
      </c>
      <c r="L42" s="59">
        <v>74.2</v>
      </c>
      <c r="M42" s="61">
        <v>44.56</v>
      </c>
    </row>
    <row r="43" spans="1:13" x14ac:dyDescent="0.2">
      <c r="A43" s="3">
        <v>36</v>
      </c>
      <c r="B43" s="58">
        <v>1.2110000000000001E-3</v>
      </c>
      <c r="C43" s="58">
        <v>1.2099999999999999E-3</v>
      </c>
      <c r="D43" s="59">
        <v>97024.3</v>
      </c>
      <c r="E43" s="59">
        <v>117.4</v>
      </c>
      <c r="F43" s="61">
        <v>38.53</v>
      </c>
      <c r="G43" s="3" t="s">
        <v>12</v>
      </c>
      <c r="H43" s="3">
        <v>36</v>
      </c>
      <c r="I43" s="58">
        <v>6.9099999999999999E-4</v>
      </c>
      <c r="J43" s="58">
        <v>6.9099999999999999E-4</v>
      </c>
      <c r="K43" s="59">
        <v>98267</v>
      </c>
      <c r="L43" s="59">
        <v>67.900000000000006</v>
      </c>
      <c r="M43" s="61">
        <v>43.59</v>
      </c>
    </row>
    <row r="44" spans="1:13" x14ac:dyDescent="0.2">
      <c r="A44" s="3">
        <v>37</v>
      </c>
      <c r="B44" s="58">
        <v>1.317E-3</v>
      </c>
      <c r="C44" s="58">
        <v>1.3159999999999999E-3</v>
      </c>
      <c r="D44" s="59">
        <v>96906.9</v>
      </c>
      <c r="E44" s="59">
        <v>127.5</v>
      </c>
      <c r="F44" s="61">
        <v>37.58</v>
      </c>
      <c r="G44" s="3" t="s">
        <v>12</v>
      </c>
      <c r="H44" s="3">
        <v>37</v>
      </c>
      <c r="I44" s="58">
        <v>1.003E-3</v>
      </c>
      <c r="J44" s="58">
        <v>1.0020000000000001E-3</v>
      </c>
      <c r="K44" s="59">
        <v>98199.1</v>
      </c>
      <c r="L44" s="59">
        <v>98.4</v>
      </c>
      <c r="M44" s="61">
        <v>42.62</v>
      </c>
    </row>
    <row r="45" spans="1:13" x14ac:dyDescent="0.2">
      <c r="A45" s="3">
        <v>38</v>
      </c>
      <c r="B45" s="58">
        <v>1.274E-3</v>
      </c>
      <c r="C45" s="58">
        <v>1.273E-3</v>
      </c>
      <c r="D45" s="59">
        <v>96779.4</v>
      </c>
      <c r="E45" s="59">
        <v>123.2</v>
      </c>
      <c r="F45" s="61">
        <v>36.630000000000003</v>
      </c>
      <c r="G45" s="3" t="s">
        <v>12</v>
      </c>
      <c r="H45" s="3">
        <v>38</v>
      </c>
      <c r="I45" s="58">
        <v>8.0099999999999995E-4</v>
      </c>
      <c r="J45" s="58">
        <v>8.0000000000000004E-4</v>
      </c>
      <c r="K45" s="59">
        <v>98100.7</v>
      </c>
      <c r="L45" s="59">
        <v>78.5</v>
      </c>
      <c r="M45" s="61">
        <v>41.67</v>
      </c>
    </row>
    <row r="46" spans="1:13" x14ac:dyDescent="0.2">
      <c r="A46" s="3">
        <v>39</v>
      </c>
      <c r="B46" s="58">
        <v>1.5989999999999999E-3</v>
      </c>
      <c r="C46" s="58">
        <v>1.598E-3</v>
      </c>
      <c r="D46" s="59">
        <v>96656.2</v>
      </c>
      <c r="E46" s="59">
        <v>154.4</v>
      </c>
      <c r="F46" s="61">
        <v>35.67</v>
      </c>
      <c r="G46" s="3" t="s">
        <v>12</v>
      </c>
      <c r="H46" s="3">
        <v>39</v>
      </c>
      <c r="I46" s="58">
        <v>7.7300000000000003E-4</v>
      </c>
      <c r="J46" s="58">
        <v>7.7300000000000003E-4</v>
      </c>
      <c r="K46" s="59">
        <v>98022.2</v>
      </c>
      <c r="L46" s="59">
        <v>75.7</v>
      </c>
      <c r="M46" s="61">
        <v>40.700000000000003</v>
      </c>
    </row>
    <row r="47" spans="1:13" x14ac:dyDescent="0.2">
      <c r="A47" s="3">
        <v>40</v>
      </c>
      <c r="B47" s="58">
        <v>1.578E-3</v>
      </c>
      <c r="C47" s="58">
        <v>1.5770000000000001E-3</v>
      </c>
      <c r="D47" s="59">
        <v>96501.8</v>
      </c>
      <c r="E47" s="59">
        <v>152.19999999999999</v>
      </c>
      <c r="F47" s="61">
        <v>34.729999999999997</v>
      </c>
      <c r="G47" s="3" t="s">
        <v>12</v>
      </c>
      <c r="H47" s="3">
        <v>40</v>
      </c>
      <c r="I47" s="58">
        <v>1.0430000000000001E-3</v>
      </c>
      <c r="J47" s="58">
        <v>1.042E-3</v>
      </c>
      <c r="K47" s="59">
        <v>97946.5</v>
      </c>
      <c r="L47" s="59">
        <v>102.1</v>
      </c>
      <c r="M47" s="61">
        <v>39.729999999999997</v>
      </c>
    </row>
    <row r="48" spans="1:13" x14ac:dyDescent="0.2">
      <c r="A48" s="3">
        <v>41</v>
      </c>
      <c r="B48" s="58">
        <v>2.062E-3</v>
      </c>
      <c r="C48" s="58">
        <v>2.0600000000000002E-3</v>
      </c>
      <c r="D48" s="59">
        <v>96349.6</v>
      </c>
      <c r="E48" s="59">
        <v>198.5</v>
      </c>
      <c r="F48" s="61">
        <v>33.78</v>
      </c>
      <c r="G48" s="3" t="s">
        <v>12</v>
      </c>
      <c r="H48" s="3">
        <v>41</v>
      </c>
      <c r="I48" s="58">
        <v>1.243E-3</v>
      </c>
      <c r="J48" s="58">
        <v>1.243E-3</v>
      </c>
      <c r="K48" s="59">
        <v>97844.4</v>
      </c>
      <c r="L48" s="59">
        <v>121.6</v>
      </c>
      <c r="M48" s="61">
        <v>38.770000000000003</v>
      </c>
    </row>
    <row r="49" spans="1:13" x14ac:dyDescent="0.2">
      <c r="A49" s="3">
        <v>42</v>
      </c>
      <c r="B49" s="58">
        <v>2.0530000000000001E-3</v>
      </c>
      <c r="C49" s="58">
        <v>2.0509999999999999E-3</v>
      </c>
      <c r="D49" s="59">
        <v>96151.1</v>
      </c>
      <c r="E49" s="59">
        <v>197.2</v>
      </c>
      <c r="F49" s="61">
        <v>32.85</v>
      </c>
      <c r="G49" s="3" t="s">
        <v>12</v>
      </c>
      <c r="H49" s="3">
        <v>42</v>
      </c>
      <c r="I49" s="58">
        <v>1.225E-3</v>
      </c>
      <c r="J49" s="58">
        <v>1.224E-3</v>
      </c>
      <c r="K49" s="59">
        <v>97722.8</v>
      </c>
      <c r="L49" s="59">
        <v>119.6</v>
      </c>
      <c r="M49" s="61">
        <v>37.82</v>
      </c>
    </row>
    <row r="50" spans="1:13" x14ac:dyDescent="0.2">
      <c r="A50" s="3">
        <v>43</v>
      </c>
      <c r="B50" s="58">
        <v>1.9599999999999999E-3</v>
      </c>
      <c r="C50" s="58">
        <v>1.9580000000000001E-3</v>
      </c>
      <c r="D50" s="59">
        <v>95953.9</v>
      </c>
      <c r="E50" s="59">
        <v>187.9</v>
      </c>
      <c r="F50" s="61">
        <v>31.92</v>
      </c>
      <c r="G50" s="3" t="s">
        <v>12</v>
      </c>
      <c r="H50" s="3">
        <v>43</v>
      </c>
      <c r="I50" s="58">
        <v>1.291E-3</v>
      </c>
      <c r="J50" s="58">
        <v>1.2899999999999999E-3</v>
      </c>
      <c r="K50" s="59">
        <v>97603.1</v>
      </c>
      <c r="L50" s="59">
        <v>125.9</v>
      </c>
      <c r="M50" s="61">
        <v>36.86</v>
      </c>
    </row>
    <row r="51" spans="1:13" x14ac:dyDescent="0.2">
      <c r="A51" s="3">
        <v>44</v>
      </c>
      <c r="B51" s="58">
        <v>2.5720000000000001E-3</v>
      </c>
      <c r="C51" s="58">
        <v>2.5690000000000001E-3</v>
      </c>
      <c r="D51" s="59">
        <v>95766</v>
      </c>
      <c r="E51" s="59">
        <v>246</v>
      </c>
      <c r="F51" s="61">
        <v>30.98</v>
      </c>
      <c r="G51" s="3" t="s">
        <v>12</v>
      </c>
      <c r="H51" s="3">
        <v>44</v>
      </c>
      <c r="I51" s="58">
        <v>1.555E-3</v>
      </c>
      <c r="J51" s="58">
        <v>1.554E-3</v>
      </c>
      <c r="K51" s="59">
        <v>97477.2</v>
      </c>
      <c r="L51" s="59">
        <v>151.5</v>
      </c>
      <c r="M51" s="61">
        <v>35.909999999999997</v>
      </c>
    </row>
    <row r="52" spans="1:13" x14ac:dyDescent="0.2">
      <c r="A52" s="3">
        <v>45</v>
      </c>
      <c r="B52" s="58">
        <v>2.6849999999999999E-3</v>
      </c>
      <c r="C52" s="58">
        <v>2.6809999999999998E-3</v>
      </c>
      <c r="D52" s="59">
        <v>95520</v>
      </c>
      <c r="E52" s="59">
        <v>256.10000000000002</v>
      </c>
      <c r="F52" s="61">
        <v>30.06</v>
      </c>
      <c r="G52" s="3" t="s">
        <v>12</v>
      </c>
      <c r="H52" s="3">
        <v>45</v>
      </c>
      <c r="I52" s="58">
        <v>1.9740000000000001E-3</v>
      </c>
      <c r="J52" s="58">
        <v>1.9719999999999998E-3</v>
      </c>
      <c r="K52" s="59">
        <v>97325.7</v>
      </c>
      <c r="L52" s="59">
        <v>192</v>
      </c>
      <c r="M52" s="61">
        <v>34.97</v>
      </c>
    </row>
    <row r="53" spans="1:13" x14ac:dyDescent="0.2">
      <c r="A53" s="3">
        <v>46</v>
      </c>
      <c r="B53" s="58">
        <v>3.6129999999999999E-3</v>
      </c>
      <c r="C53" s="58">
        <v>3.607E-3</v>
      </c>
      <c r="D53" s="59">
        <v>95263.9</v>
      </c>
      <c r="E53" s="59">
        <v>343.6</v>
      </c>
      <c r="F53" s="61">
        <v>29.14</v>
      </c>
      <c r="G53" s="3" t="s">
        <v>12</v>
      </c>
      <c r="H53" s="3">
        <v>46</v>
      </c>
      <c r="I53" s="58">
        <v>2.245E-3</v>
      </c>
      <c r="J53" s="58">
        <v>2.2430000000000002E-3</v>
      </c>
      <c r="K53" s="59">
        <v>97133.7</v>
      </c>
      <c r="L53" s="59">
        <v>217.9</v>
      </c>
      <c r="M53" s="61">
        <v>34.03</v>
      </c>
    </row>
    <row r="54" spans="1:13" x14ac:dyDescent="0.2">
      <c r="A54" s="3">
        <v>47</v>
      </c>
      <c r="B54" s="58">
        <v>3.539E-3</v>
      </c>
      <c r="C54" s="58">
        <v>3.5330000000000001E-3</v>
      </c>
      <c r="D54" s="59">
        <v>94920.3</v>
      </c>
      <c r="E54" s="59">
        <v>335.3</v>
      </c>
      <c r="F54" s="61">
        <v>28.24</v>
      </c>
      <c r="G54" s="3" t="s">
        <v>12</v>
      </c>
      <c r="H54" s="3">
        <v>47</v>
      </c>
      <c r="I54" s="58">
        <v>2.2339999999999999E-3</v>
      </c>
      <c r="J54" s="58">
        <v>2.2309999999999999E-3</v>
      </c>
      <c r="K54" s="59">
        <v>96915.9</v>
      </c>
      <c r="L54" s="59">
        <v>216.3</v>
      </c>
      <c r="M54" s="61">
        <v>33.11</v>
      </c>
    </row>
    <row r="55" spans="1:13" x14ac:dyDescent="0.2">
      <c r="A55" s="3">
        <v>48</v>
      </c>
      <c r="B55" s="58">
        <v>3.3679999999999999E-3</v>
      </c>
      <c r="C55" s="58">
        <v>3.3630000000000001E-3</v>
      </c>
      <c r="D55" s="59">
        <v>94585</v>
      </c>
      <c r="E55" s="59">
        <v>318</v>
      </c>
      <c r="F55" s="61">
        <v>27.34</v>
      </c>
      <c r="G55" s="3" t="s">
        <v>12</v>
      </c>
      <c r="H55" s="3">
        <v>48</v>
      </c>
      <c r="I55" s="58">
        <v>2.5179999999999998E-3</v>
      </c>
      <c r="J55" s="58">
        <v>2.5149999999999999E-3</v>
      </c>
      <c r="K55" s="59">
        <v>96699.6</v>
      </c>
      <c r="L55" s="59">
        <v>243.2</v>
      </c>
      <c r="M55" s="61">
        <v>32.18</v>
      </c>
    </row>
    <row r="56" spans="1:13" x14ac:dyDescent="0.2">
      <c r="A56" s="3">
        <v>49</v>
      </c>
      <c r="B56" s="58">
        <v>4.2750000000000002E-3</v>
      </c>
      <c r="C56" s="58">
        <v>4.2659999999999998E-3</v>
      </c>
      <c r="D56" s="59">
        <v>94267</v>
      </c>
      <c r="E56" s="59">
        <v>402.2</v>
      </c>
      <c r="F56" s="61">
        <v>26.43</v>
      </c>
      <c r="G56" s="3" t="s">
        <v>12</v>
      </c>
      <c r="H56" s="3">
        <v>49</v>
      </c>
      <c r="I56" s="58">
        <v>2.6220000000000002E-3</v>
      </c>
      <c r="J56" s="58">
        <v>2.6189999999999998E-3</v>
      </c>
      <c r="K56" s="59">
        <v>96456.4</v>
      </c>
      <c r="L56" s="59">
        <v>252.6</v>
      </c>
      <c r="M56" s="61">
        <v>31.26</v>
      </c>
    </row>
    <row r="57" spans="1:13" x14ac:dyDescent="0.2">
      <c r="A57" s="3">
        <v>50</v>
      </c>
      <c r="B57" s="58">
        <v>4.5529999999999998E-3</v>
      </c>
      <c r="C57" s="58">
        <v>4.5430000000000002E-3</v>
      </c>
      <c r="D57" s="59">
        <v>93864.8</v>
      </c>
      <c r="E57" s="59">
        <v>426.4</v>
      </c>
      <c r="F57" s="61">
        <v>25.54</v>
      </c>
      <c r="G57" s="3" t="s">
        <v>12</v>
      </c>
      <c r="H57" s="3">
        <v>50</v>
      </c>
      <c r="I57" s="58">
        <v>3.0639999999999999E-3</v>
      </c>
      <c r="J57" s="58">
        <v>3.0590000000000001E-3</v>
      </c>
      <c r="K57" s="59">
        <v>96203.8</v>
      </c>
      <c r="L57" s="59">
        <v>294.3</v>
      </c>
      <c r="M57" s="61">
        <v>30.34</v>
      </c>
    </row>
    <row r="58" spans="1:13" x14ac:dyDescent="0.2">
      <c r="A58" s="3">
        <v>51</v>
      </c>
      <c r="B58" s="58">
        <v>5.3930000000000002E-3</v>
      </c>
      <c r="C58" s="58">
        <v>5.378E-3</v>
      </c>
      <c r="D58" s="59">
        <v>93438.399999999994</v>
      </c>
      <c r="E58" s="59">
        <v>502.5</v>
      </c>
      <c r="F58" s="61">
        <v>24.65</v>
      </c>
      <c r="G58" s="3" t="s">
        <v>12</v>
      </c>
      <c r="H58" s="3">
        <v>51</v>
      </c>
      <c r="I58" s="58">
        <v>3.5260000000000001E-3</v>
      </c>
      <c r="J58" s="58">
        <v>3.5200000000000001E-3</v>
      </c>
      <c r="K58" s="59">
        <v>95909.6</v>
      </c>
      <c r="L58" s="59">
        <v>337.6</v>
      </c>
      <c r="M58" s="61">
        <v>29.43</v>
      </c>
    </row>
    <row r="59" spans="1:13" x14ac:dyDescent="0.2">
      <c r="A59" s="3">
        <v>52</v>
      </c>
      <c r="B59" s="58">
        <v>6.1310000000000002E-3</v>
      </c>
      <c r="C59" s="58">
        <v>6.1120000000000002E-3</v>
      </c>
      <c r="D59" s="59">
        <v>92935.9</v>
      </c>
      <c r="E59" s="59">
        <v>568</v>
      </c>
      <c r="F59" s="61">
        <v>23.79</v>
      </c>
      <c r="G59" s="3" t="s">
        <v>12</v>
      </c>
      <c r="H59" s="3">
        <v>52</v>
      </c>
      <c r="I59" s="58">
        <v>3.5660000000000002E-3</v>
      </c>
      <c r="J59" s="58">
        <v>3.5590000000000001E-3</v>
      </c>
      <c r="K59" s="59">
        <v>95571.9</v>
      </c>
      <c r="L59" s="59">
        <v>340.2</v>
      </c>
      <c r="M59" s="61">
        <v>28.54</v>
      </c>
    </row>
    <row r="60" spans="1:13" x14ac:dyDescent="0.2">
      <c r="A60" s="3">
        <v>53</v>
      </c>
      <c r="B60" s="58">
        <v>6.7530000000000003E-3</v>
      </c>
      <c r="C60" s="58">
        <v>6.731E-3</v>
      </c>
      <c r="D60" s="59">
        <v>92367.8</v>
      </c>
      <c r="E60" s="59">
        <v>621.70000000000005</v>
      </c>
      <c r="F60" s="61">
        <v>22.93</v>
      </c>
      <c r="G60" s="3" t="s">
        <v>12</v>
      </c>
      <c r="H60" s="3">
        <v>53</v>
      </c>
      <c r="I60" s="58">
        <v>4.0810000000000004E-3</v>
      </c>
      <c r="J60" s="58">
        <v>4.0720000000000001E-3</v>
      </c>
      <c r="K60" s="59">
        <v>95231.8</v>
      </c>
      <c r="L60" s="59">
        <v>387.8</v>
      </c>
      <c r="M60" s="61">
        <v>27.64</v>
      </c>
    </row>
    <row r="61" spans="1:13" x14ac:dyDescent="0.2">
      <c r="A61" s="3">
        <v>54</v>
      </c>
      <c r="B61" s="58">
        <v>8.1370000000000001E-3</v>
      </c>
      <c r="C61" s="58">
        <v>8.1049999999999994E-3</v>
      </c>
      <c r="D61" s="59">
        <v>91746.1</v>
      </c>
      <c r="E61" s="59">
        <v>743.6</v>
      </c>
      <c r="F61" s="61">
        <v>22.08</v>
      </c>
      <c r="G61" s="3" t="s">
        <v>12</v>
      </c>
      <c r="H61" s="3">
        <v>54</v>
      </c>
      <c r="I61" s="58">
        <v>4.3800000000000002E-3</v>
      </c>
      <c r="J61" s="58">
        <v>4.3699999999999998E-3</v>
      </c>
      <c r="K61" s="59">
        <v>94844</v>
      </c>
      <c r="L61" s="59">
        <v>414.5</v>
      </c>
      <c r="M61" s="61">
        <v>26.75</v>
      </c>
    </row>
    <row r="62" spans="1:13" x14ac:dyDescent="0.2">
      <c r="A62" s="3">
        <v>55</v>
      </c>
      <c r="B62" s="58">
        <v>8.3850000000000001E-3</v>
      </c>
      <c r="C62" s="58">
        <v>8.3499999999999998E-3</v>
      </c>
      <c r="D62" s="59">
        <v>91002.6</v>
      </c>
      <c r="E62" s="59">
        <v>759.9</v>
      </c>
      <c r="F62" s="61">
        <v>21.26</v>
      </c>
      <c r="G62" s="3" t="s">
        <v>12</v>
      </c>
      <c r="H62" s="3">
        <v>55</v>
      </c>
      <c r="I62" s="58">
        <v>5.5859999999999998E-3</v>
      </c>
      <c r="J62" s="58">
        <v>5.5710000000000004E-3</v>
      </c>
      <c r="K62" s="59">
        <v>94429.5</v>
      </c>
      <c r="L62" s="59">
        <v>526.1</v>
      </c>
      <c r="M62" s="61">
        <v>25.86</v>
      </c>
    </row>
    <row r="63" spans="1:13" x14ac:dyDescent="0.2">
      <c r="A63" s="3">
        <v>56</v>
      </c>
      <c r="B63" s="58">
        <v>9.7750000000000007E-3</v>
      </c>
      <c r="C63" s="58">
        <v>9.7280000000000005E-3</v>
      </c>
      <c r="D63" s="59">
        <v>90242.7</v>
      </c>
      <c r="E63" s="59">
        <v>877.9</v>
      </c>
      <c r="F63" s="61">
        <v>20.43</v>
      </c>
      <c r="G63" s="3" t="s">
        <v>12</v>
      </c>
      <c r="H63" s="3">
        <v>56</v>
      </c>
      <c r="I63" s="58">
        <v>5.6470000000000001E-3</v>
      </c>
      <c r="J63" s="58">
        <v>5.6309999999999997E-3</v>
      </c>
      <c r="K63" s="59">
        <v>93903.4</v>
      </c>
      <c r="L63" s="59">
        <v>528.79999999999995</v>
      </c>
      <c r="M63" s="61">
        <v>25.01</v>
      </c>
    </row>
    <row r="64" spans="1:13" x14ac:dyDescent="0.2">
      <c r="A64" s="3">
        <v>57</v>
      </c>
      <c r="B64" s="58">
        <v>1.1102000000000001E-2</v>
      </c>
      <c r="C64" s="58">
        <v>1.1041E-2</v>
      </c>
      <c r="D64" s="59">
        <v>89364.800000000003</v>
      </c>
      <c r="E64" s="59">
        <v>986.7</v>
      </c>
      <c r="F64" s="61">
        <v>19.63</v>
      </c>
      <c r="G64" s="3" t="s">
        <v>12</v>
      </c>
      <c r="H64" s="3">
        <v>57</v>
      </c>
      <c r="I64" s="58">
        <v>6.2449999999999997E-3</v>
      </c>
      <c r="J64" s="58">
        <v>6.2259999999999998E-3</v>
      </c>
      <c r="K64" s="59">
        <v>93374.7</v>
      </c>
      <c r="L64" s="59">
        <v>581.4</v>
      </c>
      <c r="M64" s="61">
        <v>24.14</v>
      </c>
    </row>
    <row r="65" spans="1:13" x14ac:dyDescent="0.2">
      <c r="A65" s="3">
        <v>58</v>
      </c>
      <c r="B65" s="58">
        <v>1.227E-2</v>
      </c>
      <c r="C65" s="58">
        <v>1.2194999999999999E-2</v>
      </c>
      <c r="D65" s="59">
        <v>88378.1</v>
      </c>
      <c r="E65" s="59">
        <v>1077.8</v>
      </c>
      <c r="F65" s="61">
        <v>18.84</v>
      </c>
      <c r="G65" s="3" t="s">
        <v>12</v>
      </c>
      <c r="H65" s="3">
        <v>58</v>
      </c>
      <c r="I65" s="58">
        <v>7.1869999999999998E-3</v>
      </c>
      <c r="J65" s="58">
        <v>7.1609999999999998E-3</v>
      </c>
      <c r="K65" s="59">
        <v>92793.3</v>
      </c>
      <c r="L65" s="59">
        <v>664.5</v>
      </c>
      <c r="M65" s="61">
        <v>23.29</v>
      </c>
    </row>
    <row r="66" spans="1:13" x14ac:dyDescent="0.2">
      <c r="A66" s="3">
        <v>59</v>
      </c>
      <c r="B66" s="58">
        <v>1.3956E-2</v>
      </c>
      <c r="C66" s="58">
        <v>1.3859E-2</v>
      </c>
      <c r="D66" s="59">
        <v>87300.4</v>
      </c>
      <c r="E66" s="59">
        <v>1209.9000000000001</v>
      </c>
      <c r="F66" s="61">
        <v>18.07</v>
      </c>
      <c r="G66" s="3" t="s">
        <v>12</v>
      </c>
      <c r="H66" s="3">
        <v>59</v>
      </c>
      <c r="I66" s="58">
        <v>8.0490000000000006E-3</v>
      </c>
      <c r="J66" s="58">
        <v>8.0169999999999998E-3</v>
      </c>
      <c r="K66" s="59">
        <v>92128.8</v>
      </c>
      <c r="L66" s="59">
        <v>738.6</v>
      </c>
      <c r="M66" s="61">
        <v>22.46</v>
      </c>
    </row>
    <row r="67" spans="1:13" x14ac:dyDescent="0.2">
      <c r="A67" s="3">
        <v>60</v>
      </c>
      <c r="B67" s="58">
        <v>1.4467000000000001E-2</v>
      </c>
      <c r="C67" s="58">
        <v>1.4363000000000001E-2</v>
      </c>
      <c r="D67" s="59">
        <v>86090.4</v>
      </c>
      <c r="E67" s="59">
        <v>1236.5</v>
      </c>
      <c r="F67" s="61">
        <v>17.309999999999999</v>
      </c>
      <c r="G67" s="3" t="s">
        <v>12</v>
      </c>
      <c r="H67" s="3">
        <v>60</v>
      </c>
      <c r="I67" s="58">
        <v>8.4910000000000003E-3</v>
      </c>
      <c r="J67" s="58">
        <v>8.4550000000000007E-3</v>
      </c>
      <c r="K67" s="59">
        <v>91390.2</v>
      </c>
      <c r="L67" s="59">
        <v>772.7</v>
      </c>
      <c r="M67" s="61">
        <v>21.63</v>
      </c>
    </row>
    <row r="68" spans="1:13" x14ac:dyDescent="0.2">
      <c r="A68" s="3">
        <v>61</v>
      </c>
      <c r="B68" s="58">
        <v>1.6305E-2</v>
      </c>
      <c r="C68" s="58">
        <v>1.6173E-2</v>
      </c>
      <c r="D68" s="59">
        <v>84853.9</v>
      </c>
      <c r="E68" s="59">
        <v>1372.4</v>
      </c>
      <c r="F68" s="61">
        <v>16.559999999999999</v>
      </c>
      <c r="G68" s="3" t="s">
        <v>12</v>
      </c>
      <c r="H68" s="3">
        <v>61</v>
      </c>
      <c r="I68" s="58">
        <v>1.0056000000000001E-2</v>
      </c>
      <c r="J68" s="58">
        <v>1.0005999999999999E-2</v>
      </c>
      <c r="K68" s="59">
        <v>90617.600000000006</v>
      </c>
      <c r="L68" s="59">
        <v>906.7</v>
      </c>
      <c r="M68" s="61">
        <v>20.81</v>
      </c>
    </row>
    <row r="69" spans="1:13" x14ac:dyDescent="0.2">
      <c r="A69" s="3">
        <v>62</v>
      </c>
      <c r="B69" s="58">
        <v>1.8523999999999999E-2</v>
      </c>
      <c r="C69" s="58">
        <v>1.8353999999999999E-2</v>
      </c>
      <c r="D69" s="59">
        <v>83481.600000000006</v>
      </c>
      <c r="E69" s="59">
        <v>1532.2</v>
      </c>
      <c r="F69" s="61">
        <v>15.82</v>
      </c>
      <c r="G69" s="3" t="s">
        <v>12</v>
      </c>
      <c r="H69" s="3">
        <v>62</v>
      </c>
      <c r="I69" s="58">
        <v>1.0340999999999999E-2</v>
      </c>
      <c r="J69" s="58">
        <v>1.0288E-2</v>
      </c>
      <c r="K69" s="59">
        <v>89710.9</v>
      </c>
      <c r="L69" s="59">
        <v>923</v>
      </c>
      <c r="M69" s="61">
        <v>20.02</v>
      </c>
    </row>
    <row r="70" spans="1:13" x14ac:dyDescent="0.2">
      <c r="A70" s="3">
        <v>63</v>
      </c>
      <c r="B70" s="58">
        <v>2.1774000000000002E-2</v>
      </c>
      <c r="C70" s="58">
        <v>2.1538999999999999E-2</v>
      </c>
      <c r="D70" s="59">
        <v>81949.399999999994</v>
      </c>
      <c r="E70" s="59">
        <v>1765.1</v>
      </c>
      <c r="F70" s="61">
        <v>15.11</v>
      </c>
      <c r="G70" s="3" t="s">
        <v>12</v>
      </c>
      <c r="H70" s="3">
        <v>63</v>
      </c>
      <c r="I70" s="58">
        <v>1.1952000000000001E-2</v>
      </c>
      <c r="J70" s="58">
        <v>1.1880999999999999E-2</v>
      </c>
      <c r="K70" s="59">
        <v>88787.9</v>
      </c>
      <c r="L70" s="59">
        <v>1054.9000000000001</v>
      </c>
      <c r="M70" s="61">
        <v>19.22</v>
      </c>
    </row>
    <row r="71" spans="1:13" x14ac:dyDescent="0.2">
      <c r="A71" s="3">
        <v>64</v>
      </c>
      <c r="B71" s="58">
        <v>2.4143999999999999E-2</v>
      </c>
      <c r="C71" s="58">
        <v>2.3855999999999999E-2</v>
      </c>
      <c r="D71" s="59">
        <v>80184.3</v>
      </c>
      <c r="E71" s="59">
        <v>1912.9</v>
      </c>
      <c r="F71" s="61">
        <v>14.43</v>
      </c>
      <c r="G71" s="3" t="s">
        <v>12</v>
      </c>
      <c r="H71" s="3">
        <v>64</v>
      </c>
      <c r="I71" s="58">
        <v>1.3733E-2</v>
      </c>
      <c r="J71" s="58">
        <v>1.3639E-2</v>
      </c>
      <c r="K71" s="59">
        <v>87733</v>
      </c>
      <c r="L71" s="59">
        <v>1196.5999999999999</v>
      </c>
      <c r="M71" s="61">
        <v>18.45</v>
      </c>
    </row>
    <row r="72" spans="1:13" x14ac:dyDescent="0.2">
      <c r="A72" s="3">
        <v>65</v>
      </c>
      <c r="B72" s="58">
        <v>2.6842000000000001E-2</v>
      </c>
      <c r="C72" s="58">
        <v>2.6487E-2</v>
      </c>
      <c r="D72" s="59">
        <v>78271.399999999994</v>
      </c>
      <c r="E72" s="59">
        <v>2073.1999999999998</v>
      </c>
      <c r="F72" s="61">
        <v>13.77</v>
      </c>
      <c r="G72" s="3" t="s">
        <v>12</v>
      </c>
      <c r="H72" s="3">
        <v>65</v>
      </c>
      <c r="I72" s="58">
        <v>1.5282E-2</v>
      </c>
      <c r="J72" s="58">
        <v>1.5166000000000001E-2</v>
      </c>
      <c r="K72" s="59">
        <v>86536.4</v>
      </c>
      <c r="L72" s="59">
        <v>1312.4</v>
      </c>
      <c r="M72" s="61">
        <v>17.7</v>
      </c>
    </row>
    <row r="73" spans="1:13" x14ac:dyDescent="0.2">
      <c r="A73" s="3">
        <v>66</v>
      </c>
      <c r="B73" s="58">
        <v>3.0065999999999999E-2</v>
      </c>
      <c r="C73" s="58">
        <v>2.9621000000000001E-2</v>
      </c>
      <c r="D73" s="59">
        <v>76198.2</v>
      </c>
      <c r="E73" s="59">
        <v>2257.1</v>
      </c>
      <c r="F73" s="61">
        <v>13.13</v>
      </c>
      <c r="G73" s="3" t="s">
        <v>12</v>
      </c>
      <c r="H73" s="3">
        <v>66</v>
      </c>
      <c r="I73" s="58">
        <v>1.6004999999999998E-2</v>
      </c>
      <c r="J73" s="58">
        <v>1.5878E-2</v>
      </c>
      <c r="K73" s="59">
        <v>85224</v>
      </c>
      <c r="L73" s="59">
        <v>1353.2</v>
      </c>
      <c r="M73" s="61">
        <v>16.96</v>
      </c>
    </row>
    <row r="74" spans="1:13" x14ac:dyDescent="0.2">
      <c r="A74" s="3">
        <v>67</v>
      </c>
      <c r="B74" s="58">
        <v>3.3422E-2</v>
      </c>
      <c r="C74" s="58">
        <v>3.2872999999999999E-2</v>
      </c>
      <c r="D74" s="59">
        <v>73941.2</v>
      </c>
      <c r="E74" s="59">
        <v>2430.6</v>
      </c>
      <c r="F74" s="61">
        <v>12.52</v>
      </c>
      <c r="G74" s="3" t="s">
        <v>12</v>
      </c>
      <c r="H74" s="3">
        <v>67</v>
      </c>
      <c r="I74" s="58">
        <v>1.8770999999999999E-2</v>
      </c>
      <c r="J74" s="58">
        <v>1.8596000000000001E-2</v>
      </c>
      <c r="K74" s="59">
        <v>83870.8</v>
      </c>
      <c r="L74" s="59">
        <v>1559.7</v>
      </c>
      <c r="M74" s="61">
        <v>16.23</v>
      </c>
    </row>
    <row r="75" spans="1:13" x14ac:dyDescent="0.2">
      <c r="A75" s="3">
        <v>68</v>
      </c>
      <c r="B75" s="58">
        <v>3.6361999999999998E-2</v>
      </c>
      <c r="C75" s="58">
        <v>3.5713000000000002E-2</v>
      </c>
      <c r="D75" s="59">
        <v>71510.5</v>
      </c>
      <c r="E75" s="59">
        <v>2553.9</v>
      </c>
      <c r="F75" s="61">
        <v>11.93</v>
      </c>
      <c r="G75" s="3" t="s">
        <v>12</v>
      </c>
      <c r="H75" s="3">
        <v>68</v>
      </c>
      <c r="I75" s="58">
        <v>2.009E-2</v>
      </c>
      <c r="J75" s="58">
        <v>1.9890000000000001E-2</v>
      </c>
      <c r="K75" s="59">
        <v>82311.100000000006</v>
      </c>
      <c r="L75" s="59">
        <v>1637.2</v>
      </c>
      <c r="M75" s="61">
        <v>15.52</v>
      </c>
    </row>
    <row r="76" spans="1:13" x14ac:dyDescent="0.2">
      <c r="A76" s="3">
        <v>69</v>
      </c>
      <c r="B76" s="58">
        <v>3.9948999999999998E-2</v>
      </c>
      <c r="C76" s="58">
        <v>3.9167E-2</v>
      </c>
      <c r="D76" s="59">
        <v>68956.7</v>
      </c>
      <c r="E76" s="59">
        <v>2700.8</v>
      </c>
      <c r="F76" s="61">
        <v>11.35</v>
      </c>
      <c r="G76" s="3" t="s">
        <v>12</v>
      </c>
      <c r="H76" s="3">
        <v>69</v>
      </c>
      <c r="I76" s="58">
        <v>2.1301E-2</v>
      </c>
      <c r="J76" s="58">
        <v>2.1076999999999999E-2</v>
      </c>
      <c r="K76" s="59">
        <v>80674</v>
      </c>
      <c r="L76" s="59">
        <v>1700.3</v>
      </c>
      <c r="M76" s="61">
        <v>14.83</v>
      </c>
    </row>
    <row r="77" spans="1:13" x14ac:dyDescent="0.2">
      <c r="A77" s="3">
        <v>70</v>
      </c>
      <c r="B77" s="58">
        <v>4.3180000000000003E-2</v>
      </c>
      <c r="C77" s="58">
        <v>4.2266999999999999E-2</v>
      </c>
      <c r="D77" s="59">
        <v>66255.899999999994</v>
      </c>
      <c r="E77" s="59">
        <v>2800.4</v>
      </c>
      <c r="F77" s="61">
        <v>10.79</v>
      </c>
      <c r="G77" s="3" t="s">
        <v>12</v>
      </c>
      <c r="H77" s="3">
        <v>70</v>
      </c>
      <c r="I77" s="58">
        <v>2.4334000000000001E-2</v>
      </c>
      <c r="J77" s="58">
        <v>2.4041E-2</v>
      </c>
      <c r="K77" s="59">
        <v>78973.600000000006</v>
      </c>
      <c r="L77" s="59">
        <v>1898.6</v>
      </c>
      <c r="M77" s="61">
        <v>14.14</v>
      </c>
    </row>
    <row r="78" spans="1:13" x14ac:dyDescent="0.2">
      <c r="A78" s="3">
        <v>71</v>
      </c>
      <c r="B78" s="58">
        <v>4.7043000000000001E-2</v>
      </c>
      <c r="C78" s="58">
        <v>4.5962000000000003E-2</v>
      </c>
      <c r="D78" s="59">
        <v>63455.4</v>
      </c>
      <c r="E78" s="59">
        <v>2916.5</v>
      </c>
      <c r="F78" s="61">
        <v>10.25</v>
      </c>
      <c r="G78" s="3" t="s">
        <v>12</v>
      </c>
      <c r="H78" s="3">
        <v>71</v>
      </c>
      <c r="I78" s="58">
        <v>2.4777E-2</v>
      </c>
      <c r="J78" s="58">
        <v>2.4473999999999999E-2</v>
      </c>
      <c r="K78" s="59">
        <v>77075</v>
      </c>
      <c r="L78" s="59">
        <v>1886.3</v>
      </c>
      <c r="M78" s="61">
        <v>13.47</v>
      </c>
    </row>
    <row r="79" spans="1:13" x14ac:dyDescent="0.2">
      <c r="A79" s="3">
        <v>72</v>
      </c>
      <c r="B79" s="58">
        <v>5.1191E-2</v>
      </c>
      <c r="C79" s="58">
        <v>4.9914E-2</v>
      </c>
      <c r="D79" s="59">
        <v>60538.9</v>
      </c>
      <c r="E79" s="59">
        <v>3021.7</v>
      </c>
      <c r="F79" s="61">
        <v>9.7200000000000006</v>
      </c>
      <c r="G79" s="3" t="s">
        <v>12</v>
      </c>
      <c r="H79" s="3">
        <v>72</v>
      </c>
      <c r="I79" s="58">
        <v>2.9742000000000001E-2</v>
      </c>
      <c r="J79" s="58">
        <v>2.9305999999999999E-2</v>
      </c>
      <c r="K79" s="59">
        <v>75188.7</v>
      </c>
      <c r="L79" s="59">
        <v>2203.5</v>
      </c>
      <c r="M79" s="61">
        <v>12.8</v>
      </c>
    </row>
    <row r="80" spans="1:13" x14ac:dyDescent="0.2">
      <c r="A80" s="3">
        <v>73</v>
      </c>
      <c r="B80" s="58">
        <v>6.0134E-2</v>
      </c>
      <c r="C80" s="58">
        <v>5.8379E-2</v>
      </c>
      <c r="D80" s="59">
        <v>57517.2</v>
      </c>
      <c r="E80" s="59">
        <v>3357.8</v>
      </c>
      <c r="F80" s="61">
        <v>9.1999999999999993</v>
      </c>
      <c r="G80" s="3" t="s">
        <v>12</v>
      </c>
      <c r="H80" s="3">
        <v>73</v>
      </c>
      <c r="I80" s="58">
        <v>3.1980000000000001E-2</v>
      </c>
      <c r="J80" s="58">
        <v>3.1476999999999998E-2</v>
      </c>
      <c r="K80" s="59">
        <v>72985.2</v>
      </c>
      <c r="L80" s="59">
        <v>2297.3000000000002</v>
      </c>
      <c r="M80" s="61">
        <v>12.17</v>
      </c>
    </row>
    <row r="81" spans="1:13" x14ac:dyDescent="0.2">
      <c r="A81" s="3">
        <v>74</v>
      </c>
      <c r="B81" s="58">
        <v>6.5575999999999995E-2</v>
      </c>
      <c r="C81" s="58">
        <v>6.3493999999999995E-2</v>
      </c>
      <c r="D81" s="59">
        <v>54159.4</v>
      </c>
      <c r="E81" s="59">
        <v>3438.8</v>
      </c>
      <c r="F81" s="61">
        <v>8.74</v>
      </c>
      <c r="G81" s="3" t="s">
        <v>12</v>
      </c>
      <c r="H81" s="3">
        <v>74</v>
      </c>
      <c r="I81" s="58">
        <v>3.2729000000000001E-2</v>
      </c>
      <c r="J81" s="58">
        <v>3.2202000000000001E-2</v>
      </c>
      <c r="K81" s="59">
        <v>70687.899999999994</v>
      </c>
      <c r="L81" s="59">
        <v>2276.3000000000002</v>
      </c>
      <c r="M81" s="61">
        <v>11.55</v>
      </c>
    </row>
    <row r="82" spans="1:13" x14ac:dyDescent="0.2">
      <c r="A82" s="3">
        <v>75</v>
      </c>
      <c r="B82" s="58">
        <v>6.6446000000000005E-2</v>
      </c>
      <c r="C82" s="58">
        <v>6.4310000000000006E-2</v>
      </c>
      <c r="D82" s="59">
        <v>50720.6</v>
      </c>
      <c r="E82" s="59">
        <v>3261.8</v>
      </c>
      <c r="F82" s="61">
        <v>8.3000000000000007</v>
      </c>
      <c r="G82" s="3" t="s">
        <v>12</v>
      </c>
      <c r="H82" s="3">
        <v>75</v>
      </c>
      <c r="I82" s="58">
        <v>3.8781000000000003E-2</v>
      </c>
      <c r="J82" s="58">
        <v>3.8043E-2</v>
      </c>
      <c r="K82" s="59">
        <v>68411.600000000006</v>
      </c>
      <c r="L82" s="59">
        <v>2602.6</v>
      </c>
      <c r="M82" s="61">
        <v>10.92</v>
      </c>
    </row>
    <row r="83" spans="1:13" x14ac:dyDescent="0.2">
      <c r="A83" s="3">
        <v>76</v>
      </c>
      <c r="B83" s="58">
        <v>7.5490000000000002E-2</v>
      </c>
      <c r="C83" s="58">
        <v>7.2745000000000004E-2</v>
      </c>
      <c r="D83" s="59">
        <v>47458.7</v>
      </c>
      <c r="E83" s="59">
        <v>3452.4</v>
      </c>
      <c r="F83" s="61">
        <v>7.83</v>
      </c>
      <c r="G83" s="3" t="s">
        <v>12</v>
      </c>
      <c r="H83" s="3">
        <v>76</v>
      </c>
      <c r="I83" s="58">
        <v>4.1272000000000003E-2</v>
      </c>
      <c r="J83" s="58">
        <v>4.0438000000000002E-2</v>
      </c>
      <c r="K83" s="59">
        <v>65809</v>
      </c>
      <c r="L83" s="59">
        <v>2661.2</v>
      </c>
      <c r="M83" s="61">
        <v>10.33</v>
      </c>
    </row>
    <row r="84" spans="1:13" x14ac:dyDescent="0.2">
      <c r="A84" s="3">
        <v>77</v>
      </c>
      <c r="B84" s="58">
        <v>8.1230999999999998E-2</v>
      </c>
      <c r="C84" s="58">
        <v>7.8061000000000005E-2</v>
      </c>
      <c r="D84" s="59">
        <v>44006.400000000001</v>
      </c>
      <c r="E84" s="59">
        <v>3435.2</v>
      </c>
      <c r="F84" s="61">
        <v>7.41</v>
      </c>
      <c r="G84" s="3" t="s">
        <v>12</v>
      </c>
      <c r="H84" s="3">
        <v>77</v>
      </c>
      <c r="I84" s="58">
        <v>4.5815000000000002E-2</v>
      </c>
      <c r="J84" s="58">
        <v>4.4789000000000002E-2</v>
      </c>
      <c r="K84" s="59">
        <v>63147.8</v>
      </c>
      <c r="L84" s="59">
        <v>2828.3</v>
      </c>
      <c r="M84" s="61">
        <v>9.74</v>
      </c>
    </row>
    <row r="85" spans="1:13" x14ac:dyDescent="0.2">
      <c r="A85" s="3">
        <v>78</v>
      </c>
      <c r="B85" s="58">
        <v>9.0803999999999996E-2</v>
      </c>
      <c r="C85" s="58">
        <v>8.6860000000000007E-2</v>
      </c>
      <c r="D85" s="59">
        <v>40571.199999999997</v>
      </c>
      <c r="E85" s="59">
        <v>3524</v>
      </c>
      <c r="F85" s="61">
        <v>7</v>
      </c>
      <c r="G85" s="3" t="s">
        <v>12</v>
      </c>
      <c r="H85" s="3">
        <v>78</v>
      </c>
      <c r="I85" s="58">
        <v>5.2342E-2</v>
      </c>
      <c r="J85" s="58">
        <v>5.1007999999999998E-2</v>
      </c>
      <c r="K85" s="59">
        <v>60319.5</v>
      </c>
      <c r="L85" s="59">
        <v>3076.7</v>
      </c>
      <c r="M85" s="61">
        <v>9.18</v>
      </c>
    </row>
    <row r="86" spans="1:13" x14ac:dyDescent="0.2">
      <c r="A86" s="3">
        <v>79</v>
      </c>
      <c r="B86" s="58">
        <v>9.7476999999999994E-2</v>
      </c>
      <c r="C86" s="58">
        <v>9.2947000000000002E-2</v>
      </c>
      <c r="D86" s="59">
        <v>37047.199999999997</v>
      </c>
      <c r="E86" s="59">
        <v>3443.4</v>
      </c>
      <c r="F86" s="61">
        <v>6.61</v>
      </c>
      <c r="G86" s="3" t="s">
        <v>12</v>
      </c>
      <c r="H86" s="3">
        <v>79</v>
      </c>
      <c r="I86" s="58">
        <v>5.6498E-2</v>
      </c>
      <c r="J86" s="58">
        <v>5.4946000000000002E-2</v>
      </c>
      <c r="K86" s="59">
        <v>57242.7</v>
      </c>
      <c r="L86" s="59">
        <v>3145.2</v>
      </c>
      <c r="M86" s="61">
        <v>8.64</v>
      </c>
    </row>
    <row r="87" spans="1:13" x14ac:dyDescent="0.2">
      <c r="A87" s="3">
        <v>80</v>
      </c>
      <c r="B87" s="58">
        <v>0.110414</v>
      </c>
      <c r="C87" s="58">
        <v>0.10463699999999999</v>
      </c>
      <c r="D87" s="59">
        <v>33603.800000000003</v>
      </c>
      <c r="E87" s="59">
        <v>3516.2</v>
      </c>
      <c r="F87" s="61">
        <v>6.24</v>
      </c>
      <c r="G87" s="3" t="s">
        <v>12</v>
      </c>
      <c r="H87" s="3">
        <v>80</v>
      </c>
      <c r="I87" s="58">
        <v>6.1969000000000003E-2</v>
      </c>
      <c r="J87" s="58">
        <v>6.0106E-2</v>
      </c>
      <c r="K87" s="59">
        <v>54097.5</v>
      </c>
      <c r="L87" s="59">
        <v>3251.6</v>
      </c>
      <c r="M87" s="61">
        <v>8.1199999999999992</v>
      </c>
    </row>
    <row r="88" spans="1:13" x14ac:dyDescent="0.2">
      <c r="A88" s="3">
        <v>81</v>
      </c>
      <c r="B88" s="58">
        <v>0.116989</v>
      </c>
      <c r="C88" s="58">
        <v>0.110524</v>
      </c>
      <c r="D88" s="59">
        <v>30087.599999999999</v>
      </c>
      <c r="E88" s="59">
        <v>3325.4</v>
      </c>
      <c r="F88" s="61">
        <v>5.91</v>
      </c>
      <c r="G88" s="3" t="s">
        <v>12</v>
      </c>
      <c r="H88" s="3">
        <v>81</v>
      </c>
      <c r="I88" s="58">
        <v>7.2342000000000004E-2</v>
      </c>
      <c r="J88" s="58">
        <v>6.9817000000000004E-2</v>
      </c>
      <c r="K88" s="59">
        <v>50845.9</v>
      </c>
      <c r="L88" s="59">
        <v>3549.9</v>
      </c>
      <c r="M88" s="61">
        <v>7.6</v>
      </c>
    </row>
    <row r="89" spans="1:13" x14ac:dyDescent="0.2">
      <c r="A89" s="3">
        <v>82</v>
      </c>
      <c r="B89" s="58">
        <v>0.12339600000000001</v>
      </c>
      <c r="C89" s="58">
        <v>0.11622499999999999</v>
      </c>
      <c r="D89" s="59">
        <v>26762.2</v>
      </c>
      <c r="E89" s="59">
        <v>3110.4</v>
      </c>
      <c r="F89" s="61">
        <v>5.58</v>
      </c>
      <c r="G89" s="3" t="s">
        <v>12</v>
      </c>
      <c r="H89" s="3">
        <v>82</v>
      </c>
      <c r="I89" s="58">
        <v>8.1351000000000007E-2</v>
      </c>
      <c r="J89" s="58">
        <v>7.8172000000000005E-2</v>
      </c>
      <c r="K89" s="59">
        <v>47296</v>
      </c>
      <c r="L89" s="59">
        <v>3697.2</v>
      </c>
      <c r="M89" s="61">
        <v>7.14</v>
      </c>
    </row>
    <row r="90" spans="1:13" x14ac:dyDescent="0.2">
      <c r="A90" s="3">
        <v>83</v>
      </c>
      <c r="B90" s="58">
        <v>0.13808400000000001</v>
      </c>
      <c r="C90" s="58">
        <v>0.129166</v>
      </c>
      <c r="D90" s="59">
        <v>23651.7</v>
      </c>
      <c r="E90" s="59">
        <v>3055</v>
      </c>
      <c r="F90" s="61">
        <v>5.25</v>
      </c>
      <c r="G90" s="3" t="s">
        <v>12</v>
      </c>
      <c r="H90" s="3">
        <v>83</v>
      </c>
      <c r="I90" s="58">
        <v>8.7662000000000004E-2</v>
      </c>
      <c r="J90" s="58">
        <v>8.3981E-2</v>
      </c>
      <c r="K90" s="59">
        <v>43598.8</v>
      </c>
      <c r="L90" s="59">
        <v>3661.5</v>
      </c>
      <c r="M90" s="61">
        <v>6.7</v>
      </c>
    </row>
    <row r="91" spans="1:13" x14ac:dyDescent="0.2">
      <c r="A91" s="3">
        <v>84</v>
      </c>
      <c r="B91" s="58">
        <v>0.15512599999999999</v>
      </c>
      <c r="C91" s="58">
        <v>0.14396</v>
      </c>
      <c r="D91" s="59">
        <v>20596.7</v>
      </c>
      <c r="E91" s="59">
        <v>2965.1</v>
      </c>
      <c r="F91" s="61">
        <v>4.96</v>
      </c>
      <c r="G91" s="3" t="s">
        <v>12</v>
      </c>
      <c r="H91" s="3">
        <v>84</v>
      </c>
      <c r="I91" s="58">
        <v>9.5569000000000001E-2</v>
      </c>
      <c r="J91" s="58">
        <v>9.1209999999999999E-2</v>
      </c>
      <c r="K91" s="59">
        <v>39937.300000000003</v>
      </c>
      <c r="L91" s="59">
        <v>3642.7</v>
      </c>
      <c r="M91" s="61">
        <v>6.27</v>
      </c>
    </row>
    <row r="92" spans="1:13" x14ac:dyDescent="0.2">
      <c r="A92" s="3">
        <v>85</v>
      </c>
      <c r="B92" s="58">
        <v>0.171012</v>
      </c>
      <c r="C92" s="58">
        <v>0.15754199999999999</v>
      </c>
      <c r="D92" s="59">
        <v>17631.599999999999</v>
      </c>
      <c r="E92" s="59">
        <v>2777.7</v>
      </c>
      <c r="F92" s="61">
        <v>4.71</v>
      </c>
      <c r="G92" s="3" t="s">
        <v>12</v>
      </c>
      <c r="H92" s="3">
        <v>85</v>
      </c>
      <c r="I92" s="58">
        <v>0.105119</v>
      </c>
      <c r="J92" s="58">
        <v>9.987E-2</v>
      </c>
      <c r="K92" s="59">
        <v>36294.6</v>
      </c>
      <c r="L92" s="59">
        <v>3624.7</v>
      </c>
      <c r="M92" s="61">
        <v>5.85</v>
      </c>
    </row>
    <row r="93" spans="1:13" x14ac:dyDescent="0.2">
      <c r="A93" s="3">
        <v>86</v>
      </c>
      <c r="B93" s="58">
        <v>0.182782</v>
      </c>
      <c r="C93" s="58">
        <v>0.16747699999999999</v>
      </c>
      <c r="D93" s="59">
        <v>14853.9</v>
      </c>
      <c r="E93" s="59">
        <v>2487.6999999999998</v>
      </c>
      <c r="F93" s="61">
        <v>4.49</v>
      </c>
      <c r="G93" s="3" t="s">
        <v>12</v>
      </c>
      <c r="H93" s="3">
        <v>86</v>
      </c>
      <c r="I93" s="58">
        <v>0.12578</v>
      </c>
      <c r="J93" s="58">
        <v>0.118338</v>
      </c>
      <c r="K93" s="59">
        <v>32669.9</v>
      </c>
      <c r="L93" s="59">
        <v>3866.1</v>
      </c>
      <c r="M93" s="61">
        <v>5.44</v>
      </c>
    </row>
    <row r="94" spans="1:13" x14ac:dyDescent="0.2">
      <c r="A94" s="3">
        <v>87</v>
      </c>
      <c r="B94" s="58">
        <v>0.17884800000000001</v>
      </c>
      <c r="C94" s="58">
        <v>0.16416700000000001</v>
      </c>
      <c r="D94" s="59">
        <v>12366.2</v>
      </c>
      <c r="E94" s="59">
        <v>2030.1</v>
      </c>
      <c r="F94" s="61">
        <v>4.29</v>
      </c>
      <c r="G94" s="3" t="s">
        <v>12</v>
      </c>
      <c r="H94" s="3">
        <v>87</v>
      </c>
      <c r="I94" s="58">
        <v>0.136629</v>
      </c>
      <c r="J94" s="58">
        <v>0.12789200000000001</v>
      </c>
      <c r="K94" s="59">
        <v>28803.8</v>
      </c>
      <c r="L94" s="59">
        <v>3683.8</v>
      </c>
      <c r="M94" s="61">
        <v>5.0999999999999996</v>
      </c>
    </row>
    <row r="95" spans="1:13" x14ac:dyDescent="0.2">
      <c r="A95" s="3">
        <v>88</v>
      </c>
      <c r="B95" s="58">
        <v>0.19523299999999999</v>
      </c>
      <c r="C95" s="58">
        <v>0.17787</v>
      </c>
      <c r="D95" s="59">
        <v>10336.1</v>
      </c>
      <c r="E95" s="59">
        <v>1838.5</v>
      </c>
      <c r="F95" s="61">
        <v>4.04</v>
      </c>
      <c r="G95" s="3" t="s">
        <v>12</v>
      </c>
      <c r="H95" s="3">
        <v>88</v>
      </c>
      <c r="I95" s="58">
        <v>0.150924</v>
      </c>
      <c r="J95" s="58">
        <v>0.14033399999999999</v>
      </c>
      <c r="K95" s="59">
        <v>25120</v>
      </c>
      <c r="L95" s="59">
        <v>3525.2</v>
      </c>
      <c r="M95" s="61">
        <v>4.78</v>
      </c>
    </row>
    <row r="96" spans="1:13" x14ac:dyDescent="0.2">
      <c r="A96" s="3">
        <v>89</v>
      </c>
      <c r="B96" s="58">
        <v>0.21737600000000001</v>
      </c>
      <c r="C96" s="58">
        <v>0.19606599999999999</v>
      </c>
      <c r="D96" s="59">
        <v>8497.6</v>
      </c>
      <c r="E96" s="59">
        <v>1666.1</v>
      </c>
      <c r="F96" s="61">
        <v>3.81</v>
      </c>
      <c r="G96" s="3" t="s">
        <v>12</v>
      </c>
      <c r="H96" s="3">
        <v>89</v>
      </c>
      <c r="I96" s="58">
        <v>0.15535199999999999</v>
      </c>
      <c r="J96" s="58">
        <v>0.144154</v>
      </c>
      <c r="K96" s="59">
        <v>21594.799999999999</v>
      </c>
      <c r="L96" s="59">
        <v>3113</v>
      </c>
      <c r="M96" s="61">
        <v>4.4800000000000004</v>
      </c>
    </row>
    <row r="97" spans="1:13" x14ac:dyDescent="0.2">
      <c r="A97" s="3">
        <v>90</v>
      </c>
      <c r="B97" s="58">
        <v>0.22159599999999999</v>
      </c>
      <c r="C97" s="58">
        <v>0.199493</v>
      </c>
      <c r="D97" s="59">
        <v>6831.5</v>
      </c>
      <c r="E97" s="59">
        <v>1362.8</v>
      </c>
      <c r="F97" s="61">
        <v>3.61</v>
      </c>
      <c r="G97" s="3" t="s">
        <v>12</v>
      </c>
      <c r="H97" s="3">
        <v>90</v>
      </c>
      <c r="I97" s="58">
        <v>0.183033</v>
      </c>
      <c r="J97" s="58">
        <v>0.167687</v>
      </c>
      <c r="K97" s="59">
        <v>18481.8</v>
      </c>
      <c r="L97" s="59">
        <v>3099.2</v>
      </c>
      <c r="M97" s="61">
        <v>4.1500000000000004</v>
      </c>
    </row>
    <row r="98" spans="1:13" x14ac:dyDescent="0.2">
      <c r="A98" s="3">
        <v>91</v>
      </c>
      <c r="B98" s="58">
        <v>0.25261800000000001</v>
      </c>
      <c r="C98" s="58">
        <v>0.22428799999999999</v>
      </c>
      <c r="D98" s="59">
        <v>5468.7</v>
      </c>
      <c r="E98" s="59">
        <v>1226.5999999999999</v>
      </c>
      <c r="F98" s="61">
        <v>3.39</v>
      </c>
      <c r="G98" s="3" t="s">
        <v>12</v>
      </c>
      <c r="H98" s="3">
        <v>91</v>
      </c>
      <c r="I98" s="58">
        <v>0.20482300000000001</v>
      </c>
      <c r="J98" s="58">
        <v>0.18579599999999999</v>
      </c>
      <c r="K98" s="59">
        <v>15382.7</v>
      </c>
      <c r="L98" s="59">
        <v>2858</v>
      </c>
      <c r="M98" s="61">
        <v>3.88</v>
      </c>
    </row>
    <row r="99" spans="1:13" x14ac:dyDescent="0.2">
      <c r="A99" s="3">
        <v>92</v>
      </c>
      <c r="B99" s="58">
        <v>0.27012000000000003</v>
      </c>
      <c r="C99" s="58">
        <v>0.237979</v>
      </c>
      <c r="D99" s="59">
        <v>4242.1000000000004</v>
      </c>
      <c r="E99" s="59">
        <v>1009.5</v>
      </c>
      <c r="F99" s="61">
        <v>3.22</v>
      </c>
      <c r="G99" s="3" t="s">
        <v>12</v>
      </c>
      <c r="H99" s="3">
        <v>92</v>
      </c>
      <c r="I99" s="58">
        <v>0.21548300000000001</v>
      </c>
      <c r="J99" s="58">
        <v>0.194525</v>
      </c>
      <c r="K99" s="59">
        <v>12524.7</v>
      </c>
      <c r="L99" s="59">
        <v>2436.4</v>
      </c>
      <c r="M99" s="61">
        <v>3.66</v>
      </c>
    </row>
    <row r="100" spans="1:13" x14ac:dyDescent="0.2">
      <c r="A100" s="3">
        <v>93</v>
      </c>
      <c r="B100" s="58">
        <v>0.28157900000000002</v>
      </c>
      <c r="C100" s="58">
        <v>0.24682799999999999</v>
      </c>
      <c r="D100" s="59">
        <v>3232.6</v>
      </c>
      <c r="E100" s="59">
        <v>797.9</v>
      </c>
      <c r="F100" s="61">
        <v>3.07</v>
      </c>
      <c r="G100" s="3" t="s">
        <v>12</v>
      </c>
      <c r="H100" s="3">
        <v>93</v>
      </c>
      <c r="I100" s="58">
        <v>0.24584900000000001</v>
      </c>
      <c r="J100" s="58">
        <v>0.21893599999999999</v>
      </c>
      <c r="K100" s="59">
        <v>10088.299999999999</v>
      </c>
      <c r="L100" s="59">
        <v>2208.6999999999998</v>
      </c>
      <c r="M100" s="61">
        <v>3.42</v>
      </c>
    </row>
    <row r="101" spans="1:13" x14ac:dyDescent="0.2">
      <c r="A101" s="3">
        <v>94</v>
      </c>
      <c r="B101" s="58">
        <v>0.27651500000000001</v>
      </c>
      <c r="C101" s="58">
        <v>0.24292800000000001</v>
      </c>
      <c r="D101" s="59">
        <v>2434.6999999999998</v>
      </c>
      <c r="E101" s="59">
        <v>591.5</v>
      </c>
      <c r="F101" s="61">
        <v>2.92</v>
      </c>
      <c r="G101" s="3" t="s">
        <v>12</v>
      </c>
      <c r="H101" s="3">
        <v>94</v>
      </c>
      <c r="I101" s="58">
        <v>0.26596199999999998</v>
      </c>
      <c r="J101" s="58">
        <v>0.23474500000000001</v>
      </c>
      <c r="K101" s="59">
        <v>7879.6</v>
      </c>
      <c r="L101" s="59">
        <v>1849.7</v>
      </c>
      <c r="M101" s="61">
        <v>3.24</v>
      </c>
    </row>
    <row r="102" spans="1:13" x14ac:dyDescent="0.2">
      <c r="A102" s="3">
        <v>95</v>
      </c>
      <c r="B102" s="58">
        <v>0.32222200000000001</v>
      </c>
      <c r="C102" s="58">
        <v>0.27751199999999998</v>
      </c>
      <c r="D102" s="59">
        <v>1843.2</v>
      </c>
      <c r="E102" s="59">
        <v>511.5</v>
      </c>
      <c r="F102" s="61">
        <v>2.69</v>
      </c>
      <c r="G102" s="3" t="s">
        <v>12</v>
      </c>
      <c r="H102" s="3">
        <v>95</v>
      </c>
      <c r="I102" s="58">
        <v>0.28525099999999998</v>
      </c>
      <c r="J102" s="58">
        <v>0.24964500000000001</v>
      </c>
      <c r="K102" s="59">
        <v>6029.9</v>
      </c>
      <c r="L102" s="59">
        <v>1505.3</v>
      </c>
      <c r="M102" s="61">
        <v>3.07</v>
      </c>
    </row>
    <row r="103" spans="1:13" x14ac:dyDescent="0.2">
      <c r="A103" s="3">
        <v>96</v>
      </c>
      <c r="B103" s="58">
        <v>0.41322300000000001</v>
      </c>
      <c r="C103" s="58">
        <v>0.34246599999999999</v>
      </c>
      <c r="D103" s="59">
        <v>1331.7</v>
      </c>
      <c r="E103" s="59">
        <v>456.1</v>
      </c>
      <c r="F103" s="61">
        <v>2.5299999999999998</v>
      </c>
      <c r="G103" s="3" t="s">
        <v>12</v>
      </c>
      <c r="H103" s="3">
        <v>96</v>
      </c>
      <c r="I103" s="58">
        <v>0.30091899999999999</v>
      </c>
      <c r="J103" s="58">
        <v>0.26156400000000002</v>
      </c>
      <c r="K103" s="59">
        <v>4524.6000000000004</v>
      </c>
      <c r="L103" s="59">
        <v>1183.5</v>
      </c>
      <c r="M103" s="61">
        <v>2.93</v>
      </c>
    </row>
    <row r="104" spans="1:13" x14ac:dyDescent="0.2">
      <c r="A104" s="3">
        <v>97</v>
      </c>
      <c r="B104" s="58">
        <v>0.27741900000000003</v>
      </c>
      <c r="C104" s="58">
        <v>0.24362600000000001</v>
      </c>
      <c r="D104" s="59">
        <v>875.7</v>
      </c>
      <c r="E104" s="59">
        <v>213.3</v>
      </c>
      <c r="F104" s="61">
        <v>2.59</v>
      </c>
      <c r="G104" s="3" t="s">
        <v>12</v>
      </c>
      <c r="H104" s="3">
        <v>97</v>
      </c>
      <c r="I104" s="58">
        <v>0.29732700000000001</v>
      </c>
      <c r="J104" s="58">
        <v>0.25884600000000002</v>
      </c>
      <c r="K104" s="59">
        <v>3341.1</v>
      </c>
      <c r="L104" s="59">
        <v>864.8</v>
      </c>
      <c r="M104" s="61">
        <v>2.79</v>
      </c>
    </row>
    <row r="105" spans="1:13" x14ac:dyDescent="0.2">
      <c r="A105" s="3">
        <v>98</v>
      </c>
      <c r="B105" s="58">
        <v>0.36734699999999998</v>
      </c>
      <c r="C105" s="58">
        <v>0.31034499999999998</v>
      </c>
      <c r="D105" s="59">
        <v>662.3</v>
      </c>
      <c r="E105" s="59">
        <v>205.5</v>
      </c>
      <c r="F105" s="61">
        <v>2.27</v>
      </c>
      <c r="G105" s="3" t="s">
        <v>12</v>
      </c>
      <c r="H105" s="3">
        <v>98</v>
      </c>
      <c r="I105" s="58">
        <v>0.33388400000000001</v>
      </c>
      <c r="J105" s="58">
        <v>0.28611900000000001</v>
      </c>
      <c r="K105" s="59">
        <v>2476.3000000000002</v>
      </c>
      <c r="L105" s="59">
        <v>708.5</v>
      </c>
      <c r="M105" s="61">
        <v>2.59</v>
      </c>
    </row>
    <row r="106" spans="1:13" x14ac:dyDescent="0.2">
      <c r="A106" s="3">
        <v>99</v>
      </c>
      <c r="B106" s="58">
        <v>0.474576</v>
      </c>
      <c r="C106" s="58">
        <v>0.38356200000000001</v>
      </c>
      <c r="D106" s="59">
        <v>456.8</v>
      </c>
      <c r="E106" s="59">
        <v>175.2</v>
      </c>
      <c r="F106" s="61">
        <v>2.06</v>
      </c>
      <c r="G106" s="3" t="s">
        <v>12</v>
      </c>
      <c r="H106" s="3">
        <v>99</v>
      </c>
      <c r="I106" s="58">
        <v>0.37373699999999999</v>
      </c>
      <c r="J106" s="58">
        <v>0.31489400000000001</v>
      </c>
      <c r="K106" s="59">
        <v>1767.8</v>
      </c>
      <c r="L106" s="59">
        <v>556.70000000000005</v>
      </c>
      <c r="M106" s="61">
        <v>2.4300000000000002</v>
      </c>
    </row>
    <row r="107" spans="1:13" x14ac:dyDescent="0.2">
      <c r="A107" s="3">
        <v>100</v>
      </c>
      <c r="B107" s="3">
        <v>0.54285700000000003</v>
      </c>
      <c r="C107" s="3">
        <v>0.42696600000000001</v>
      </c>
      <c r="D107" s="3">
        <v>281.60000000000002</v>
      </c>
      <c r="E107" s="3">
        <v>120.2</v>
      </c>
      <c r="F107" s="3">
        <v>2.04</v>
      </c>
      <c r="G107" s="3" t="s">
        <v>12</v>
      </c>
      <c r="H107" s="3">
        <v>100</v>
      </c>
      <c r="I107" s="3">
        <v>0.39516099999999998</v>
      </c>
      <c r="J107" s="3">
        <v>0.32996599999999998</v>
      </c>
      <c r="K107" s="3">
        <v>1211.0999999999999</v>
      </c>
      <c r="L107" s="3">
        <v>399.6</v>
      </c>
      <c r="M107" s="3">
        <v>2.3199999999999998</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20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8.6770000000000007E-3</v>
      </c>
      <c r="C7" s="58">
        <v>8.6390000000000008E-3</v>
      </c>
      <c r="D7" s="59">
        <v>100000</v>
      </c>
      <c r="E7" s="59">
        <v>863.9</v>
      </c>
      <c r="F7" s="61">
        <v>72.58</v>
      </c>
      <c r="G7" s="3" t="s">
        <v>12</v>
      </c>
      <c r="H7" s="3">
        <v>0</v>
      </c>
      <c r="I7" s="58">
        <v>6.3140000000000002E-3</v>
      </c>
      <c r="J7" s="58">
        <v>6.2940000000000001E-3</v>
      </c>
      <c r="K7" s="59">
        <v>100000</v>
      </c>
      <c r="L7" s="59">
        <v>629.4</v>
      </c>
      <c r="M7" s="61">
        <v>78.27</v>
      </c>
    </row>
    <row r="8" spans="1:13" x14ac:dyDescent="0.2">
      <c r="A8" s="3">
        <v>1</v>
      </c>
      <c r="B8" s="58">
        <v>6.6500000000000001E-4</v>
      </c>
      <c r="C8" s="58">
        <v>6.6500000000000001E-4</v>
      </c>
      <c r="D8" s="59">
        <v>99136.1</v>
      </c>
      <c r="E8" s="59">
        <v>65.900000000000006</v>
      </c>
      <c r="F8" s="61">
        <v>72.209999999999994</v>
      </c>
      <c r="G8" s="3" t="s">
        <v>12</v>
      </c>
      <c r="H8" s="3">
        <v>1</v>
      </c>
      <c r="I8" s="58">
        <v>5.8900000000000001E-4</v>
      </c>
      <c r="J8" s="58">
        <v>5.8900000000000001E-4</v>
      </c>
      <c r="K8" s="59">
        <v>99370.6</v>
      </c>
      <c r="L8" s="59">
        <v>58.6</v>
      </c>
      <c r="M8" s="61">
        <v>77.77</v>
      </c>
    </row>
    <row r="9" spans="1:13" x14ac:dyDescent="0.2">
      <c r="A9" s="3">
        <v>2</v>
      </c>
      <c r="B9" s="58">
        <v>4.44E-4</v>
      </c>
      <c r="C9" s="58">
        <v>4.44E-4</v>
      </c>
      <c r="D9" s="59">
        <v>99070.2</v>
      </c>
      <c r="E9" s="59">
        <v>44</v>
      </c>
      <c r="F9" s="61">
        <v>71.260000000000005</v>
      </c>
      <c r="G9" s="3" t="s">
        <v>12</v>
      </c>
      <c r="H9" s="3">
        <v>2</v>
      </c>
      <c r="I9" s="58">
        <v>1.9699999999999999E-4</v>
      </c>
      <c r="J9" s="58">
        <v>1.9699999999999999E-4</v>
      </c>
      <c r="K9" s="59">
        <v>99312</v>
      </c>
      <c r="L9" s="59">
        <v>19.600000000000001</v>
      </c>
      <c r="M9" s="61">
        <v>76.81</v>
      </c>
    </row>
    <row r="10" spans="1:13" x14ac:dyDescent="0.2">
      <c r="A10" s="3">
        <v>3</v>
      </c>
      <c r="B10" s="58">
        <v>3.8099999999999999E-4</v>
      </c>
      <c r="C10" s="58">
        <v>3.8099999999999999E-4</v>
      </c>
      <c r="D10" s="59">
        <v>99026.2</v>
      </c>
      <c r="E10" s="59">
        <v>37.700000000000003</v>
      </c>
      <c r="F10" s="61">
        <v>70.290000000000006</v>
      </c>
      <c r="G10" s="3" t="s">
        <v>12</v>
      </c>
      <c r="H10" s="3">
        <v>3</v>
      </c>
      <c r="I10" s="58">
        <v>3.9800000000000002E-4</v>
      </c>
      <c r="J10" s="58">
        <v>3.9800000000000002E-4</v>
      </c>
      <c r="K10" s="59">
        <v>99292.5</v>
      </c>
      <c r="L10" s="59">
        <v>39.5</v>
      </c>
      <c r="M10" s="61">
        <v>75.83</v>
      </c>
    </row>
    <row r="11" spans="1:13" x14ac:dyDescent="0.2">
      <c r="A11" s="3">
        <v>4</v>
      </c>
      <c r="B11" s="58">
        <v>2.9999999999999997E-4</v>
      </c>
      <c r="C11" s="58">
        <v>2.9999999999999997E-4</v>
      </c>
      <c r="D11" s="59">
        <v>98988.5</v>
      </c>
      <c r="E11" s="59">
        <v>29.7</v>
      </c>
      <c r="F11" s="61">
        <v>69.319999999999993</v>
      </c>
      <c r="G11" s="3" t="s">
        <v>12</v>
      </c>
      <c r="H11" s="3">
        <v>4</v>
      </c>
      <c r="I11" s="58">
        <v>2.9599999999999998E-4</v>
      </c>
      <c r="J11" s="58">
        <v>2.9599999999999998E-4</v>
      </c>
      <c r="K11" s="59">
        <v>99253</v>
      </c>
      <c r="L11" s="59">
        <v>29.3</v>
      </c>
      <c r="M11" s="61">
        <v>74.86</v>
      </c>
    </row>
    <row r="12" spans="1:13" x14ac:dyDescent="0.2">
      <c r="A12" s="3">
        <v>5</v>
      </c>
      <c r="B12" s="58">
        <v>2.8600000000000001E-4</v>
      </c>
      <c r="C12" s="58">
        <v>2.8600000000000001E-4</v>
      </c>
      <c r="D12" s="59">
        <v>98958.9</v>
      </c>
      <c r="E12" s="59">
        <v>28.3</v>
      </c>
      <c r="F12" s="61">
        <v>68.34</v>
      </c>
      <c r="G12" s="3" t="s">
        <v>12</v>
      </c>
      <c r="H12" s="3">
        <v>5</v>
      </c>
      <c r="I12" s="58">
        <v>1.12E-4</v>
      </c>
      <c r="J12" s="58">
        <v>1.12E-4</v>
      </c>
      <c r="K12" s="59">
        <v>99223.6</v>
      </c>
      <c r="L12" s="59">
        <v>11.1</v>
      </c>
      <c r="M12" s="61">
        <v>73.88</v>
      </c>
    </row>
    <row r="13" spans="1:13" x14ac:dyDescent="0.2">
      <c r="A13" s="3">
        <v>6</v>
      </c>
      <c r="B13" s="58">
        <v>2.9E-4</v>
      </c>
      <c r="C13" s="58">
        <v>2.9E-4</v>
      </c>
      <c r="D13" s="59">
        <v>98930.6</v>
      </c>
      <c r="E13" s="59">
        <v>28.7</v>
      </c>
      <c r="F13" s="61">
        <v>67.36</v>
      </c>
      <c r="G13" s="3" t="s">
        <v>12</v>
      </c>
      <c r="H13" s="3">
        <v>6</v>
      </c>
      <c r="I13" s="58">
        <v>2.8400000000000002E-4</v>
      </c>
      <c r="J13" s="58">
        <v>2.8400000000000002E-4</v>
      </c>
      <c r="K13" s="59">
        <v>99212.5</v>
      </c>
      <c r="L13" s="59">
        <v>28.2</v>
      </c>
      <c r="M13" s="61">
        <v>72.89</v>
      </c>
    </row>
    <row r="14" spans="1:13" x14ac:dyDescent="0.2">
      <c r="A14" s="3">
        <v>7</v>
      </c>
      <c r="B14" s="58">
        <v>1.9799999999999999E-4</v>
      </c>
      <c r="C14" s="58">
        <v>1.9799999999999999E-4</v>
      </c>
      <c r="D14" s="59">
        <v>98901.9</v>
      </c>
      <c r="E14" s="59">
        <v>19.5</v>
      </c>
      <c r="F14" s="61">
        <v>66.38</v>
      </c>
      <c r="G14" s="3" t="s">
        <v>12</v>
      </c>
      <c r="H14" s="3">
        <v>7</v>
      </c>
      <c r="I14" s="58">
        <v>1.13E-4</v>
      </c>
      <c r="J14" s="58">
        <v>1.13E-4</v>
      </c>
      <c r="K14" s="59">
        <v>99184.3</v>
      </c>
      <c r="L14" s="59">
        <v>11.2</v>
      </c>
      <c r="M14" s="61">
        <v>71.91</v>
      </c>
    </row>
    <row r="15" spans="1:13" x14ac:dyDescent="0.2">
      <c r="A15" s="3">
        <v>8</v>
      </c>
      <c r="B15" s="58">
        <v>1.4100000000000001E-4</v>
      </c>
      <c r="C15" s="58">
        <v>1.4100000000000001E-4</v>
      </c>
      <c r="D15" s="59">
        <v>98882.3</v>
      </c>
      <c r="E15" s="59">
        <v>13.9</v>
      </c>
      <c r="F15" s="61">
        <v>65.39</v>
      </c>
      <c r="G15" s="3" t="s">
        <v>12</v>
      </c>
      <c r="H15" s="3">
        <v>8</v>
      </c>
      <c r="I15" s="58">
        <v>9.2E-5</v>
      </c>
      <c r="J15" s="58">
        <v>9.2E-5</v>
      </c>
      <c r="K15" s="59">
        <v>99173.1</v>
      </c>
      <c r="L15" s="59">
        <v>9.1999999999999993</v>
      </c>
      <c r="M15" s="61">
        <v>70.92</v>
      </c>
    </row>
    <row r="16" spans="1:13" x14ac:dyDescent="0.2">
      <c r="A16" s="3">
        <v>9</v>
      </c>
      <c r="B16" s="58">
        <v>1.2400000000000001E-4</v>
      </c>
      <c r="C16" s="58">
        <v>1.2400000000000001E-4</v>
      </c>
      <c r="D16" s="59">
        <v>98868.4</v>
      </c>
      <c r="E16" s="59">
        <v>12.2</v>
      </c>
      <c r="F16" s="61">
        <v>64.400000000000006</v>
      </c>
      <c r="G16" s="3" t="s">
        <v>12</v>
      </c>
      <c r="H16" s="3">
        <v>9</v>
      </c>
      <c r="I16" s="58">
        <v>1.4999999999999999E-4</v>
      </c>
      <c r="J16" s="58">
        <v>1.4999999999999999E-4</v>
      </c>
      <c r="K16" s="59">
        <v>99164</v>
      </c>
      <c r="L16" s="59">
        <v>14.8</v>
      </c>
      <c r="M16" s="61">
        <v>69.92</v>
      </c>
    </row>
    <row r="17" spans="1:13" x14ac:dyDescent="0.2">
      <c r="A17" s="3">
        <v>10</v>
      </c>
      <c r="B17" s="58">
        <v>1.4799999999999999E-4</v>
      </c>
      <c r="C17" s="58">
        <v>1.4799999999999999E-4</v>
      </c>
      <c r="D17" s="59">
        <v>98856.2</v>
      </c>
      <c r="E17" s="59">
        <v>14.6</v>
      </c>
      <c r="F17" s="61">
        <v>63.41</v>
      </c>
      <c r="G17" s="3" t="s">
        <v>12</v>
      </c>
      <c r="H17" s="3">
        <v>10</v>
      </c>
      <c r="I17" s="58">
        <v>7.7999999999999999E-5</v>
      </c>
      <c r="J17" s="58">
        <v>7.7999999999999999E-5</v>
      </c>
      <c r="K17" s="59">
        <v>99149.1</v>
      </c>
      <c r="L17" s="59">
        <v>7.8</v>
      </c>
      <c r="M17" s="61">
        <v>68.930000000000007</v>
      </c>
    </row>
    <row r="18" spans="1:13" x14ac:dyDescent="0.2">
      <c r="A18" s="3">
        <v>11</v>
      </c>
      <c r="B18" s="58">
        <v>2.8899999999999998E-4</v>
      </c>
      <c r="C18" s="58">
        <v>2.8899999999999998E-4</v>
      </c>
      <c r="D18" s="59">
        <v>98841.600000000006</v>
      </c>
      <c r="E18" s="59">
        <v>28.6</v>
      </c>
      <c r="F18" s="61">
        <v>62.42</v>
      </c>
      <c r="G18" s="3" t="s">
        <v>12</v>
      </c>
      <c r="H18" s="3">
        <v>11</v>
      </c>
      <c r="I18" s="58">
        <v>1.4300000000000001E-4</v>
      </c>
      <c r="J18" s="58">
        <v>1.4300000000000001E-4</v>
      </c>
      <c r="K18" s="59">
        <v>99141.4</v>
      </c>
      <c r="L18" s="59">
        <v>14.2</v>
      </c>
      <c r="M18" s="61">
        <v>67.94</v>
      </c>
    </row>
    <row r="19" spans="1:13" x14ac:dyDescent="0.2">
      <c r="A19" s="3">
        <v>12</v>
      </c>
      <c r="B19" s="58">
        <v>2.14E-4</v>
      </c>
      <c r="C19" s="58">
        <v>2.14E-4</v>
      </c>
      <c r="D19" s="59">
        <v>98813</v>
      </c>
      <c r="E19" s="59">
        <v>21.1</v>
      </c>
      <c r="F19" s="61">
        <v>61.44</v>
      </c>
      <c r="G19" s="3" t="s">
        <v>12</v>
      </c>
      <c r="H19" s="3">
        <v>12</v>
      </c>
      <c r="I19" s="58">
        <v>2.2599999999999999E-4</v>
      </c>
      <c r="J19" s="58">
        <v>2.2599999999999999E-4</v>
      </c>
      <c r="K19" s="59">
        <v>99127.2</v>
      </c>
      <c r="L19" s="59">
        <v>22.4</v>
      </c>
      <c r="M19" s="61">
        <v>66.95</v>
      </c>
    </row>
    <row r="20" spans="1:13" x14ac:dyDescent="0.2">
      <c r="A20" s="3">
        <v>13</v>
      </c>
      <c r="B20" s="58">
        <v>2.81E-4</v>
      </c>
      <c r="C20" s="58">
        <v>2.81E-4</v>
      </c>
      <c r="D20" s="59">
        <v>98791.8</v>
      </c>
      <c r="E20" s="59">
        <v>27.8</v>
      </c>
      <c r="F20" s="61">
        <v>60.45</v>
      </c>
      <c r="G20" s="3" t="s">
        <v>12</v>
      </c>
      <c r="H20" s="3">
        <v>13</v>
      </c>
      <c r="I20" s="58">
        <v>1.3899999999999999E-4</v>
      </c>
      <c r="J20" s="58">
        <v>1.3899999999999999E-4</v>
      </c>
      <c r="K20" s="59">
        <v>99104.8</v>
      </c>
      <c r="L20" s="59">
        <v>13.8</v>
      </c>
      <c r="M20" s="61">
        <v>65.959999999999994</v>
      </c>
    </row>
    <row r="21" spans="1:13" x14ac:dyDescent="0.2">
      <c r="A21" s="3">
        <v>14</v>
      </c>
      <c r="B21" s="58">
        <v>2.92E-4</v>
      </c>
      <c r="C21" s="58">
        <v>2.92E-4</v>
      </c>
      <c r="D21" s="59">
        <v>98764</v>
      </c>
      <c r="E21" s="59">
        <v>28.8</v>
      </c>
      <c r="F21" s="61">
        <v>59.47</v>
      </c>
      <c r="G21" s="3" t="s">
        <v>12</v>
      </c>
      <c r="H21" s="3">
        <v>14</v>
      </c>
      <c r="I21" s="58">
        <v>1.35E-4</v>
      </c>
      <c r="J21" s="58">
        <v>1.35E-4</v>
      </c>
      <c r="K21" s="59">
        <v>99091</v>
      </c>
      <c r="L21" s="59">
        <v>13.3</v>
      </c>
      <c r="M21" s="61">
        <v>64.97</v>
      </c>
    </row>
    <row r="22" spans="1:13" x14ac:dyDescent="0.2">
      <c r="A22" s="3">
        <v>15</v>
      </c>
      <c r="B22" s="58">
        <v>3.8699999999999997E-4</v>
      </c>
      <c r="C22" s="58">
        <v>3.8699999999999997E-4</v>
      </c>
      <c r="D22" s="59">
        <v>98735.2</v>
      </c>
      <c r="E22" s="59">
        <v>38.200000000000003</v>
      </c>
      <c r="F22" s="61">
        <v>58.48</v>
      </c>
      <c r="G22" s="3" t="s">
        <v>12</v>
      </c>
      <c r="H22" s="3">
        <v>15</v>
      </c>
      <c r="I22" s="58">
        <v>1.12E-4</v>
      </c>
      <c r="J22" s="58">
        <v>1.12E-4</v>
      </c>
      <c r="K22" s="59">
        <v>99077.6</v>
      </c>
      <c r="L22" s="59">
        <v>11</v>
      </c>
      <c r="M22" s="61">
        <v>63.98</v>
      </c>
    </row>
    <row r="23" spans="1:13" x14ac:dyDescent="0.2">
      <c r="A23" s="3">
        <v>16</v>
      </c>
      <c r="B23" s="58">
        <v>4.6099999999999998E-4</v>
      </c>
      <c r="C23" s="58">
        <v>4.6099999999999998E-4</v>
      </c>
      <c r="D23" s="59">
        <v>98697.1</v>
      </c>
      <c r="E23" s="59">
        <v>45.5</v>
      </c>
      <c r="F23" s="61">
        <v>57.51</v>
      </c>
      <c r="G23" s="3" t="s">
        <v>12</v>
      </c>
      <c r="H23" s="3">
        <v>16</v>
      </c>
      <c r="I23" s="58">
        <v>1.93E-4</v>
      </c>
      <c r="J23" s="58">
        <v>1.93E-4</v>
      </c>
      <c r="K23" s="59">
        <v>99066.6</v>
      </c>
      <c r="L23" s="59">
        <v>19.100000000000001</v>
      </c>
      <c r="M23" s="61">
        <v>62.99</v>
      </c>
    </row>
    <row r="24" spans="1:13" x14ac:dyDescent="0.2">
      <c r="A24" s="3">
        <v>17</v>
      </c>
      <c r="B24" s="58">
        <v>9.3899999999999995E-4</v>
      </c>
      <c r="C24" s="58">
        <v>9.3899999999999995E-4</v>
      </c>
      <c r="D24" s="59">
        <v>98651.6</v>
      </c>
      <c r="E24" s="59">
        <v>92.6</v>
      </c>
      <c r="F24" s="61">
        <v>56.53</v>
      </c>
      <c r="G24" s="3" t="s">
        <v>12</v>
      </c>
      <c r="H24" s="3">
        <v>17</v>
      </c>
      <c r="I24" s="58">
        <v>3.1300000000000002E-4</v>
      </c>
      <c r="J24" s="58">
        <v>3.1300000000000002E-4</v>
      </c>
      <c r="K24" s="59">
        <v>99047.5</v>
      </c>
      <c r="L24" s="59">
        <v>31</v>
      </c>
      <c r="M24" s="61">
        <v>62</v>
      </c>
    </row>
    <row r="25" spans="1:13" x14ac:dyDescent="0.2">
      <c r="A25" s="3">
        <v>18</v>
      </c>
      <c r="B25" s="58">
        <v>1.0430000000000001E-3</v>
      </c>
      <c r="C25" s="58">
        <v>1.042E-3</v>
      </c>
      <c r="D25" s="59">
        <v>98559</v>
      </c>
      <c r="E25" s="59">
        <v>102.7</v>
      </c>
      <c r="F25" s="61">
        <v>55.59</v>
      </c>
      <c r="G25" s="3" t="s">
        <v>12</v>
      </c>
      <c r="H25" s="3">
        <v>18</v>
      </c>
      <c r="I25" s="58">
        <v>4.0000000000000002E-4</v>
      </c>
      <c r="J25" s="58">
        <v>4.0000000000000002E-4</v>
      </c>
      <c r="K25" s="59">
        <v>99016.4</v>
      </c>
      <c r="L25" s="59">
        <v>39.6</v>
      </c>
      <c r="M25" s="61">
        <v>61.02</v>
      </c>
    </row>
    <row r="26" spans="1:13" x14ac:dyDescent="0.2">
      <c r="A26" s="3">
        <v>19</v>
      </c>
      <c r="B26" s="58">
        <v>6.4800000000000003E-4</v>
      </c>
      <c r="C26" s="58">
        <v>6.4800000000000003E-4</v>
      </c>
      <c r="D26" s="59">
        <v>98456.3</v>
      </c>
      <c r="E26" s="59">
        <v>63.8</v>
      </c>
      <c r="F26" s="61">
        <v>54.64</v>
      </c>
      <c r="G26" s="3" t="s">
        <v>12</v>
      </c>
      <c r="H26" s="3">
        <v>19</v>
      </c>
      <c r="I26" s="58">
        <v>3.3500000000000001E-4</v>
      </c>
      <c r="J26" s="58">
        <v>3.3500000000000001E-4</v>
      </c>
      <c r="K26" s="59">
        <v>98976.8</v>
      </c>
      <c r="L26" s="59">
        <v>33.1</v>
      </c>
      <c r="M26" s="61">
        <v>60.04</v>
      </c>
    </row>
    <row r="27" spans="1:13" x14ac:dyDescent="0.2">
      <c r="A27" s="3">
        <v>20</v>
      </c>
      <c r="B27" s="58">
        <v>1.091E-3</v>
      </c>
      <c r="C27" s="58">
        <v>1.09E-3</v>
      </c>
      <c r="D27" s="59">
        <v>98392.5</v>
      </c>
      <c r="E27" s="59">
        <v>107.3</v>
      </c>
      <c r="F27" s="61">
        <v>53.68</v>
      </c>
      <c r="G27" s="3" t="s">
        <v>12</v>
      </c>
      <c r="H27" s="3">
        <v>20</v>
      </c>
      <c r="I27" s="58">
        <v>4.7600000000000002E-4</v>
      </c>
      <c r="J27" s="58">
        <v>4.7600000000000002E-4</v>
      </c>
      <c r="K27" s="59">
        <v>98943.7</v>
      </c>
      <c r="L27" s="59">
        <v>47.1</v>
      </c>
      <c r="M27" s="61">
        <v>59.06</v>
      </c>
    </row>
    <row r="28" spans="1:13" x14ac:dyDescent="0.2">
      <c r="A28" s="3">
        <v>21</v>
      </c>
      <c r="B28" s="58">
        <v>8.5400000000000005E-4</v>
      </c>
      <c r="C28" s="58">
        <v>8.5300000000000003E-4</v>
      </c>
      <c r="D28" s="59">
        <v>98285.3</v>
      </c>
      <c r="E28" s="59">
        <v>83.9</v>
      </c>
      <c r="F28" s="61">
        <v>52.74</v>
      </c>
      <c r="G28" s="3" t="s">
        <v>12</v>
      </c>
      <c r="H28" s="3">
        <v>21</v>
      </c>
      <c r="I28" s="58">
        <v>3.2400000000000001E-4</v>
      </c>
      <c r="J28" s="58">
        <v>3.2400000000000001E-4</v>
      </c>
      <c r="K28" s="59">
        <v>98896.5</v>
      </c>
      <c r="L28" s="59">
        <v>32</v>
      </c>
      <c r="M28" s="61">
        <v>58.09</v>
      </c>
    </row>
    <row r="29" spans="1:13" x14ac:dyDescent="0.2">
      <c r="A29" s="3">
        <v>22</v>
      </c>
      <c r="B29" s="58">
        <v>9.0399999999999996E-4</v>
      </c>
      <c r="C29" s="58">
        <v>9.0300000000000005E-4</v>
      </c>
      <c r="D29" s="59">
        <v>98201.4</v>
      </c>
      <c r="E29" s="59">
        <v>88.7</v>
      </c>
      <c r="F29" s="61">
        <v>51.78</v>
      </c>
      <c r="G29" s="3" t="s">
        <v>12</v>
      </c>
      <c r="H29" s="3">
        <v>22</v>
      </c>
      <c r="I29" s="58">
        <v>3.86E-4</v>
      </c>
      <c r="J29" s="58">
        <v>3.86E-4</v>
      </c>
      <c r="K29" s="59">
        <v>98864.5</v>
      </c>
      <c r="L29" s="59">
        <v>38.200000000000003</v>
      </c>
      <c r="M29" s="61">
        <v>57.11</v>
      </c>
    </row>
    <row r="30" spans="1:13" x14ac:dyDescent="0.2">
      <c r="A30" s="3">
        <v>23</v>
      </c>
      <c r="B30" s="58">
        <v>7.2800000000000002E-4</v>
      </c>
      <c r="C30" s="58">
        <v>7.2800000000000002E-4</v>
      </c>
      <c r="D30" s="59">
        <v>98112.7</v>
      </c>
      <c r="E30" s="59">
        <v>71.400000000000006</v>
      </c>
      <c r="F30" s="61">
        <v>50.83</v>
      </c>
      <c r="G30" s="3" t="s">
        <v>12</v>
      </c>
      <c r="H30" s="3">
        <v>23</v>
      </c>
      <c r="I30" s="58">
        <v>2.9799999999999998E-4</v>
      </c>
      <c r="J30" s="58">
        <v>2.9799999999999998E-4</v>
      </c>
      <c r="K30" s="59">
        <v>98826.3</v>
      </c>
      <c r="L30" s="59">
        <v>29.4</v>
      </c>
      <c r="M30" s="61">
        <v>56.13</v>
      </c>
    </row>
    <row r="31" spans="1:13" x14ac:dyDescent="0.2">
      <c r="A31" s="3">
        <v>24</v>
      </c>
      <c r="B31" s="58">
        <v>7.6400000000000003E-4</v>
      </c>
      <c r="C31" s="58">
        <v>7.6400000000000003E-4</v>
      </c>
      <c r="D31" s="59">
        <v>98041.3</v>
      </c>
      <c r="E31" s="59">
        <v>74.900000000000006</v>
      </c>
      <c r="F31" s="61">
        <v>49.86</v>
      </c>
      <c r="G31" s="3" t="s">
        <v>12</v>
      </c>
      <c r="H31" s="3">
        <v>24</v>
      </c>
      <c r="I31" s="58">
        <v>3.6299999999999999E-4</v>
      </c>
      <c r="J31" s="58">
        <v>3.6299999999999999E-4</v>
      </c>
      <c r="K31" s="59">
        <v>98796.9</v>
      </c>
      <c r="L31" s="59">
        <v>35.9</v>
      </c>
      <c r="M31" s="61">
        <v>55.15</v>
      </c>
    </row>
    <row r="32" spans="1:13" x14ac:dyDescent="0.2">
      <c r="A32" s="3">
        <v>25</v>
      </c>
      <c r="B32" s="58">
        <v>1.016E-3</v>
      </c>
      <c r="C32" s="58">
        <v>1.016E-3</v>
      </c>
      <c r="D32" s="59">
        <v>97966.399999999994</v>
      </c>
      <c r="E32" s="59">
        <v>99.5</v>
      </c>
      <c r="F32" s="61">
        <v>48.9</v>
      </c>
      <c r="G32" s="3" t="s">
        <v>12</v>
      </c>
      <c r="H32" s="3">
        <v>25</v>
      </c>
      <c r="I32" s="58">
        <v>3.1300000000000002E-4</v>
      </c>
      <c r="J32" s="58">
        <v>3.1300000000000002E-4</v>
      </c>
      <c r="K32" s="59">
        <v>98761</v>
      </c>
      <c r="L32" s="59">
        <v>30.9</v>
      </c>
      <c r="M32" s="61">
        <v>54.17</v>
      </c>
    </row>
    <row r="33" spans="1:13" x14ac:dyDescent="0.2">
      <c r="A33" s="3">
        <v>26</v>
      </c>
      <c r="B33" s="58">
        <v>8.4199999999999998E-4</v>
      </c>
      <c r="C33" s="58">
        <v>8.4199999999999998E-4</v>
      </c>
      <c r="D33" s="59">
        <v>97866.9</v>
      </c>
      <c r="E33" s="59">
        <v>82.4</v>
      </c>
      <c r="F33" s="61">
        <v>47.95</v>
      </c>
      <c r="G33" s="3" t="s">
        <v>12</v>
      </c>
      <c r="H33" s="3">
        <v>26</v>
      </c>
      <c r="I33" s="58">
        <v>3.1300000000000002E-4</v>
      </c>
      <c r="J33" s="58">
        <v>3.1300000000000002E-4</v>
      </c>
      <c r="K33" s="59">
        <v>98730.1</v>
      </c>
      <c r="L33" s="59">
        <v>30.9</v>
      </c>
      <c r="M33" s="61">
        <v>53.19</v>
      </c>
    </row>
    <row r="34" spans="1:13" x14ac:dyDescent="0.2">
      <c r="A34" s="3">
        <v>27</v>
      </c>
      <c r="B34" s="58">
        <v>6.96E-4</v>
      </c>
      <c r="C34" s="58">
        <v>6.9499999999999998E-4</v>
      </c>
      <c r="D34" s="59">
        <v>97784.5</v>
      </c>
      <c r="E34" s="59">
        <v>68</v>
      </c>
      <c r="F34" s="61">
        <v>46.99</v>
      </c>
      <c r="G34" s="3" t="s">
        <v>12</v>
      </c>
      <c r="H34" s="3">
        <v>27</v>
      </c>
      <c r="I34" s="58">
        <v>2.31E-4</v>
      </c>
      <c r="J34" s="58">
        <v>2.31E-4</v>
      </c>
      <c r="K34" s="59">
        <v>98699.199999999997</v>
      </c>
      <c r="L34" s="59">
        <v>22.8</v>
      </c>
      <c r="M34" s="61">
        <v>52.2</v>
      </c>
    </row>
    <row r="35" spans="1:13" x14ac:dyDescent="0.2">
      <c r="A35" s="3">
        <v>28</v>
      </c>
      <c r="B35" s="58">
        <v>7.7999999999999999E-4</v>
      </c>
      <c r="C35" s="58">
        <v>7.7999999999999999E-4</v>
      </c>
      <c r="D35" s="59">
        <v>97716.5</v>
      </c>
      <c r="E35" s="59">
        <v>76.2</v>
      </c>
      <c r="F35" s="61">
        <v>46.02</v>
      </c>
      <c r="G35" s="3" t="s">
        <v>12</v>
      </c>
      <c r="H35" s="3">
        <v>28</v>
      </c>
      <c r="I35" s="58">
        <v>3.7199999999999999E-4</v>
      </c>
      <c r="J35" s="58">
        <v>3.7199999999999999E-4</v>
      </c>
      <c r="K35" s="59">
        <v>98676.4</v>
      </c>
      <c r="L35" s="59">
        <v>36.700000000000003</v>
      </c>
      <c r="M35" s="61">
        <v>51.21</v>
      </c>
    </row>
    <row r="36" spans="1:13" x14ac:dyDescent="0.2">
      <c r="A36" s="3">
        <v>29</v>
      </c>
      <c r="B36" s="58">
        <v>7.6000000000000004E-4</v>
      </c>
      <c r="C36" s="58">
        <v>7.5900000000000002E-4</v>
      </c>
      <c r="D36" s="59">
        <v>97640.3</v>
      </c>
      <c r="E36" s="59">
        <v>74.099999999999994</v>
      </c>
      <c r="F36" s="61">
        <v>45.06</v>
      </c>
      <c r="G36" s="3" t="s">
        <v>12</v>
      </c>
      <c r="H36" s="3">
        <v>29</v>
      </c>
      <c r="I36" s="58">
        <v>5.31E-4</v>
      </c>
      <c r="J36" s="58">
        <v>5.31E-4</v>
      </c>
      <c r="K36" s="59">
        <v>98639.7</v>
      </c>
      <c r="L36" s="59">
        <v>52.4</v>
      </c>
      <c r="M36" s="61">
        <v>50.23</v>
      </c>
    </row>
    <row r="37" spans="1:13" x14ac:dyDescent="0.2">
      <c r="A37" s="3">
        <v>30</v>
      </c>
      <c r="B37" s="58">
        <v>7.4100000000000001E-4</v>
      </c>
      <c r="C37" s="58">
        <v>7.4100000000000001E-4</v>
      </c>
      <c r="D37" s="59">
        <v>97566.2</v>
      </c>
      <c r="E37" s="59">
        <v>72.3</v>
      </c>
      <c r="F37" s="61">
        <v>44.09</v>
      </c>
      <c r="G37" s="3" t="s">
        <v>12</v>
      </c>
      <c r="H37" s="3">
        <v>30</v>
      </c>
      <c r="I37" s="58">
        <v>2.72E-4</v>
      </c>
      <c r="J37" s="58">
        <v>2.72E-4</v>
      </c>
      <c r="K37" s="59">
        <v>98587.3</v>
      </c>
      <c r="L37" s="59">
        <v>26.9</v>
      </c>
      <c r="M37" s="61">
        <v>49.26</v>
      </c>
    </row>
    <row r="38" spans="1:13" x14ac:dyDescent="0.2">
      <c r="A38" s="3">
        <v>31</v>
      </c>
      <c r="B38" s="58">
        <v>1.1379999999999999E-3</v>
      </c>
      <c r="C38" s="58">
        <v>1.137E-3</v>
      </c>
      <c r="D38" s="59">
        <v>97493.9</v>
      </c>
      <c r="E38" s="59">
        <v>110.9</v>
      </c>
      <c r="F38" s="61">
        <v>43.12</v>
      </c>
      <c r="G38" s="3" t="s">
        <v>12</v>
      </c>
      <c r="H38" s="3">
        <v>31</v>
      </c>
      <c r="I38" s="58">
        <v>5.1800000000000001E-4</v>
      </c>
      <c r="J38" s="58">
        <v>5.1800000000000001E-4</v>
      </c>
      <c r="K38" s="59">
        <v>98560.5</v>
      </c>
      <c r="L38" s="59">
        <v>51.1</v>
      </c>
      <c r="M38" s="61">
        <v>48.27</v>
      </c>
    </row>
    <row r="39" spans="1:13" x14ac:dyDescent="0.2">
      <c r="A39" s="3">
        <v>32</v>
      </c>
      <c r="B39" s="58">
        <v>1.062E-3</v>
      </c>
      <c r="C39" s="58">
        <v>1.0610000000000001E-3</v>
      </c>
      <c r="D39" s="59">
        <v>97383</v>
      </c>
      <c r="E39" s="59">
        <v>103.3</v>
      </c>
      <c r="F39" s="61">
        <v>42.17</v>
      </c>
      <c r="G39" s="3" t="s">
        <v>12</v>
      </c>
      <c r="H39" s="3">
        <v>32</v>
      </c>
      <c r="I39" s="58">
        <v>4.06E-4</v>
      </c>
      <c r="J39" s="58">
        <v>4.0499999999999998E-4</v>
      </c>
      <c r="K39" s="59">
        <v>98509.4</v>
      </c>
      <c r="L39" s="59">
        <v>39.9</v>
      </c>
      <c r="M39" s="61">
        <v>47.3</v>
      </c>
    </row>
    <row r="40" spans="1:13" x14ac:dyDescent="0.2">
      <c r="A40" s="3">
        <v>33</v>
      </c>
      <c r="B40" s="58">
        <v>7.5500000000000003E-4</v>
      </c>
      <c r="C40" s="58">
        <v>7.5500000000000003E-4</v>
      </c>
      <c r="D40" s="59">
        <v>97279.7</v>
      </c>
      <c r="E40" s="59">
        <v>73.400000000000006</v>
      </c>
      <c r="F40" s="61">
        <v>41.22</v>
      </c>
      <c r="G40" s="3" t="s">
        <v>12</v>
      </c>
      <c r="H40" s="3">
        <v>33</v>
      </c>
      <c r="I40" s="58">
        <v>5.1099999999999995E-4</v>
      </c>
      <c r="J40" s="58">
        <v>5.1099999999999995E-4</v>
      </c>
      <c r="K40" s="59">
        <v>98469.4</v>
      </c>
      <c r="L40" s="59">
        <v>50.3</v>
      </c>
      <c r="M40" s="61">
        <v>46.32</v>
      </c>
    </row>
    <row r="41" spans="1:13" x14ac:dyDescent="0.2">
      <c r="A41" s="3">
        <v>34</v>
      </c>
      <c r="B41" s="58">
        <v>9.3899999999999995E-4</v>
      </c>
      <c r="C41" s="58">
        <v>9.3899999999999995E-4</v>
      </c>
      <c r="D41" s="59">
        <v>97206.3</v>
      </c>
      <c r="E41" s="59">
        <v>91.3</v>
      </c>
      <c r="F41" s="61">
        <v>40.25</v>
      </c>
      <c r="G41" s="3" t="s">
        <v>12</v>
      </c>
      <c r="H41" s="3">
        <v>34</v>
      </c>
      <c r="I41" s="58">
        <v>7.7300000000000003E-4</v>
      </c>
      <c r="J41" s="58">
        <v>7.7300000000000003E-4</v>
      </c>
      <c r="K41" s="59">
        <v>98419.1</v>
      </c>
      <c r="L41" s="59">
        <v>76.099999999999994</v>
      </c>
      <c r="M41" s="61">
        <v>45.34</v>
      </c>
    </row>
    <row r="42" spans="1:13" x14ac:dyDescent="0.2">
      <c r="A42" s="3">
        <v>35</v>
      </c>
      <c r="B42" s="58">
        <v>1.042E-3</v>
      </c>
      <c r="C42" s="58">
        <v>1.042E-3</v>
      </c>
      <c r="D42" s="59">
        <v>97115</v>
      </c>
      <c r="E42" s="59">
        <v>101.2</v>
      </c>
      <c r="F42" s="61">
        <v>39.29</v>
      </c>
      <c r="G42" s="3" t="s">
        <v>12</v>
      </c>
      <c r="H42" s="3">
        <v>35</v>
      </c>
      <c r="I42" s="58">
        <v>7.36E-4</v>
      </c>
      <c r="J42" s="58">
        <v>7.36E-4</v>
      </c>
      <c r="K42" s="59">
        <v>98343.1</v>
      </c>
      <c r="L42" s="59">
        <v>72.400000000000006</v>
      </c>
      <c r="M42" s="61">
        <v>44.37</v>
      </c>
    </row>
    <row r="43" spans="1:13" x14ac:dyDescent="0.2">
      <c r="A43" s="3">
        <v>36</v>
      </c>
      <c r="B43" s="58">
        <v>1.1150000000000001E-3</v>
      </c>
      <c r="C43" s="58">
        <v>1.1150000000000001E-3</v>
      </c>
      <c r="D43" s="59">
        <v>97013.8</v>
      </c>
      <c r="E43" s="59">
        <v>108.1</v>
      </c>
      <c r="F43" s="61">
        <v>38.33</v>
      </c>
      <c r="G43" s="3" t="s">
        <v>12</v>
      </c>
      <c r="H43" s="3">
        <v>36</v>
      </c>
      <c r="I43" s="58">
        <v>7.2199999999999999E-4</v>
      </c>
      <c r="J43" s="58">
        <v>7.2199999999999999E-4</v>
      </c>
      <c r="K43" s="59">
        <v>98270.7</v>
      </c>
      <c r="L43" s="59">
        <v>70.900000000000006</v>
      </c>
      <c r="M43" s="61">
        <v>43.41</v>
      </c>
    </row>
    <row r="44" spans="1:13" x14ac:dyDescent="0.2">
      <c r="A44" s="3">
        <v>37</v>
      </c>
      <c r="B44" s="58">
        <v>1.0950000000000001E-3</v>
      </c>
      <c r="C44" s="58">
        <v>1.0939999999999999E-3</v>
      </c>
      <c r="D44" s="59">
        <v>96905.7</v>
      </c>
      <c r="E44" s="59">
        <v>106</v>
      </c>
      <c r="F44" s="61">
        <v>37.369999999999997</v>
      </c>
      <c r="G44" s="3" t="s">
        <v>12</v>
      </c>
      <c r="H44" s="3">
        <v>37</v>
      </c>
      <c r="I44" s="58">
        <v>9.8400000000000007E-4</v>
      </c>
      <c r="J44" s="58">
        <v>9.8299999999999993E-4</v>
      </c>
      <c r="K44" s="59">
        <v>98199.7</v>
      </c>
      <c r="L44" s="59">
        <v>96.6</v>
      </c>
      <c r="M44" s="61">
        <v>42.44</v>
      </c>
    </row>
    <row r="45" spans="1:13" x14ac:dyDescent="0.2">
      <c r="A45" s="3">
        <v>38</v>
      </c>
      <c r="B45" s="58">
        <v>1.1789999999999999E-3</v>
      </c>
      <c r="C45" s="58">
        <v>1.178E-3</v>
      </c>
      <c r="D45" s="59">
        <v>96799.7</v>
      </c>
      <c r="E45" s="59">
        <v>114</v>
      </c>
      <c r="F45" s="61">
        <v>36.409999999999997</v>
      </c>
      <c r="G45" s="3" t="s">
        <v>12</v>
      </c>
      <c r="H45" s="3">
        <v>38</v>
      </c>
      <c r="I45" s="58">
        <v>7.9100000000000004E-4</v>
      </c>
      <c r="J45" s="58">
        <v>7.9100000000000004E-4</v>
      </c>
      <c r="K45" s="59">
        <v>98103.2</v>
      </c>
      <c r="L45" s="59">
        <v>77.599999999999994</v>
      </c>
      <c r="M45" s="61">
        <v>41.48</v>
      </c>
    </row>
    <row r="46" spans="1:13" x14ac:dyDescent="0.2">
      <c r="A46" s="3">
        <v>39</v>
      </c>
      <c r="B46" s="58">
        <v>1.7390000000000001E-3</v>
      </c>
      <c r="C46" s="58">
        <v>1.737E-3</v>
      </c>
      <c r="D46" s="59">
        <v>96685.7</v>
      </c>
      <c r="E46" s="59">
        <v>168</v>
      </c>
      <c r="F46" s="61">
        <v>35.450000000000003</v>
      </c>
      <c r="G46" s="3" t="s">
        <v>12</v>
      </c>
      <c r="H46" s="3">
        <v>39</v>
      </c>
      <c r="I46" s="58">
        <v>8.7200000000000005E-4</v>
      </c>
      <c r="J46" s="58">
        <v>8.7100000000000003E-4</v>
      </c>
      <c r="K46" s="59">
        <v>98025.600000000006</v>
      </c>
      <c r="L46" s="59">
        <v>85.4</v>
      </c>
      <c r="M46" s="61">
        <v>40.51</v>
      </c>
    </row>
    <row r="47" spans="1:13" x14ac:dyDescent="0.2">
      <c r="A47" s="3">
        <v>40</v>
      </c>
      <c r="B47" s="58">
        <v>1.7359999999999999E-3</v>
      </c>
      <c r="C47" s="58">
        <v>1.735E-3</v>
      </c>
      <c r="D47" s="59">
        <v>96517.7</v>
      </c>
      <c r="E47" s="59">
        <v>167.4</v>
      </c>
      <c r="F47" s="61">
        <v>34.51</v>
      </c>
      <c r="G47" s="3" t="s">
        <v>12</v>
      </c>
      <c r="H47" s="3">
        <v>40</v>
      </c>
      <c r="I47" s="58">
        <v>1.134E-3</v>
      </c>
      <c r="J47" s="58">
        <v>1.1329999999999999E-3</v>
      </c>
      <c r="K47" s="59">
        <v>97940.2</v>
      </c>
      <c r="L47" s="59">
        <v>111</v>
      </c>
      <c r="M47" s="61">
        <v>39.549999999999997</v>
      </c>
    </row>
    <row r="48" spans="1:13" x14ac:dyDescent="0.2">
      <c r="A48" s="3">
        <v>41</v>
      </c>
      <c r="B48" s="58">
        <v>1.7819999999999999E-3</v>
      </c>
      <c r="C48" s="58">
        <v>1.781E-3</v>
      </c>
      <c r="D48" s="59">
        <v>96350.3</v>
      </c>
      <c r="E48" s="59">
        <v>171.6</v>
      </c>
      <c r="F48" s="61">
        <v>33.57</v>
      </c>
      <c r="G48" s="3" t="s">
        <v>12</v>
      </c>
      <c r="H48" s="3">
        <v>41</v>
      </c>
      <c r="I48" s="58">
        <v>1.0740000000000001E-3</v>
      </c>
      <c r="J48" s="58">
        <v>1.0740000000000001E-3</v>
      </c>
      <c r="K48" s="59">
        <v>97829.2</v>
      </c>
      <c r="L48" s="59">
        <v>105</v>
      </c>
      <c r="M48" s="61">
        <v>38.590000000000003</v>
      </c>
    </row>
    <row r="49" spans="1:13" x14ac:dyDescent="0.2">
      <c r="A49" s="3">
        <v>42</v>
      </c>
      <c r="B49" s="58">
        <v>2.2049999999999999E-3</v>
      </c>
      <c r="C49" s="58">
        <v>2.2030000000000001E-3</v>
      </c>
      <c r="D49" s="59">
        <v>96178.7</v>
      </c>
      <c r="E49" s="59">
        <v>211.8</v>
      </c>
      <c r="F49" s="61">
        <v>32.630000000000003</v>
      </c>
      <c r="G49" s="3" t="s">
        <v>12</v>
      </c>
      <c r="H49" s="3">
        <v>42</v>
      </c>
      <c r="I49" s="58">
        <v>1.297E-3</v>
      </c>
      <c r="J49" s="58">
        <v>1.2960000000000001E-3</v>
      </c>
      <c r="K49" s="59">
        <v>97724.2</v>
      </c>
      <c r="L49" s="59">
        <v>126.6</v>
      </c>
      <c r="M49" s="61">
        <v>37.630000000000003</v>
      </c>
    </row>
    <row r="50" spans="1:13" x14ac:dyDescent="0.2">
      <c r="A50" s="3">
        <v>43</v>
      </c>
      <c r="B50" s="58">
        <v>2.0270000000000002E-3</v>
      </c>
      <c r="C50" s="58">
        <v>2.0249999999999999E-3</v>
      </c>
      <c r="D50" s="59">
        <v>95966.9</v>
      </c>
      <c r="E50" s="59">
        <v>194.3</v>
      </c>
      <c r="F50" s="61">
        <v>31.7</v>
      </c>
      <c r="G50" s="3" t="s">
        <v>12</v>
      </c>
      <c r="H50" s="3">
        <v>43</v>
      </c>
      <c r="I50" s="58">
        <v>1.372E-3</v>
      </c>
      <c r="J50" s="58">
        <v>1.371E-3</v>
      </c>
      <c r="K50" s="59">
        <v>97597.5</v>
      </c>
      <c r="L50" s="59">
        <v>133.80000000000001</v>
      </c>
      <c r="M50" s="61">
        <v>36.68</v>
      </c>
    </row>
    <row r="51" spans="1:13" x14ac:dyDescent="0.2">
      <c r="A51" s="3">
        <v>44</v>
      </c>
      <c r="B51" s="58">
        <v>2.9789999999999999E-3</v>
      </c>
      <c r="C51" s="58">
        <v>2.9740000000000001E-3</v>
      </c>
      <c r="D51" s="59">
        <v>95772.6</v>
      </c>
      <c r="E51" s="59">
        <v>284.89999999999998</v>
      </c>
      <c r="F51" s="61">
        <v>30.76</v>
      </c>
      <c r="G51" s="3" t="s">
        <v>12</v>
      </c>
      <c r="H51" s="3">
        <v>44</v>
      </c>
      <c r="I51" s="58">
        <v>1.7309999999999999E-3</v>
      </c>
      <c r="J51" s="58">
        <v>1.7290000000000001E-3</v>
      </c>
      <c r="K51" s="59">
        <v>97463.8</v>
      </c>
      <c r="L51" s="59">
        <v>168.6</v>
      </c>
      <c r="M51" s="61">
        <v>35.729999999999997</v>
      </c>
    </row>
    <row r="52" spans="1:13" x14ac:dyDescent="0.2">
      <c r="A52" s="3">
        <v>45</v>
      </c>
      <c r="B52" s="58">
        <v>2.7179999999999999E-3</v>
      </c>
      <c r="C52" s="58">
        <v>2.7139999999999998E-3</v>
      </c>
      <c r="D52" s="59">
        <v>95487.7</v>
      </c>
      <c r="E52" s="59">
        <v>259.2</v>
      </c>
      <c r="F52" s="61">
        <v>29.85</v>
      </c>
      <c r="G52" s="3" t="s">
        <v>12</v>
      </c>
      <c r="H52" s="3">
        <v>45</v>
      </c>
      <c r="I52" s="58">
        <v>2.1299999999999999E-3</v>
      </c>
      <c r="J52" s="58">
        <v>2.1280000000000001E-3</v>
      </c>
      <c r="K52" s="59">
        <v>97295.2</v>
      </c>
      <c r="L52" s="59">
        <v>207</v>
      </c>
      <c r="M52" s="61">
        <v>34.79</v>
      </c>
    </row>
    <row r="53" spans="1:13" x14ac:dyDescent="0.2">
      <c r="A53" s="3">
        <v>46</v>
      </c>
      <c r="B53" s="58">
        <v>3.284E-3</v>
      </c>
      <c r="C53" s="58">
        <v>3.2780000000000001E-3</v>
      </c>
      <c r="D53" s="59">
        <v>95228.5</v>
      </c>
      <c r="E53" s="59">
        <v>312.2</v>
      </c>
      <c r="F53" s="61">
        <v>28.93</v>
      </c>
      <c r="G53" s="3" t="s">
        <v>12</v>
      </c>
      <c r="H53" s="3">
        <v>46</v>
      </c>
      <c r="I53" s="58">
        <v>2.2620000000000001E-3</v>
      </c>
      <c r="J53" s="58">
        <v>2.2599999999999999E-3</v>
      </c>
      <c r="K53" s="59">
        <v>97088.2</v>
      </c>
      <c r="L53" s="59">
        <v>219.4</v>
      </c>
      <c r="M53" s="61">
        <v>33.86</v>
      </c>
    </row>
    <row r="54" spans="1:13" x14ac:dyDescent="0.2">
      <c r="A54" s="3">
        <v>47</v>
      </c>
      <c r="B54" s="58">
        <v>3.6519999999999999E-3</v>
      </c>
      <c r="C54" s="58">
        <v>3.6449999999999998E-3</v>
      </c>
      <c r="D54" s="59">
        <v>94916.3</v>
      </c>
      <c r="E54" s="59">
        <v>346</v>
      </c>
      <c r="F54" s="61">
        <v>28.03</v>
      </c>
      <c r="G54" s="3" t="s">
        <v>12</v>
      </c>
      <c r="H54" s="3">
        <v>47</v>
      </c>
      <c r="I54" s="58">
        <v>2.4250000000000001E-3</v>
      </c>
      <c r="J54" s="58">
        <v>2.4220000000000001E-3</v>
      </c>
      <c r="K54" s="59">
        <v>96868.800000000003</v>
      </c>
      <c r="L54" s="59">
        <v>234.6</v>
      </c>
      <c r="M54" s="61">
        <v>32.94</v>
      </c>
    </row>
    <row r="55" spans="1:13" x14ac:dyDescent="0.2">
      <c r="A55" s="3">
        <v>48</v>
      </c>
      <c r="B55" s="58">
        <v>3.7269999999999998E-3</v>
      </c>
      <c r="C55" s="58">
        <v>3.7200000000000002E-3</v>
      </c>
      <c r="D55" s="59">
        <v>94570.3</v>
      </c>
      <c r="E55" s="59">
        <v>351.8</v>
      </c>
      <c r="F55" s="61">
        <v>27.13</v>
      </c>
      <c r="G55" s="3" t="s">
        <v>12</v>
      </c>
      <c r="H55" s="3">
        <v>48</v>
      </c>
      <c r="I55" s="58">
        <v>2.794E-3</v>
      </c>
      <c r="J55" s="58">
        <v>2.7899999999999999E-3</v>
      </c>
      <c r="K55" s="59">
        <v>96634.2</v>
      </c>
      <c r="L55" s="59">
        <v>269.60000000000002</v>
      </c>
      <c r="M55" s="61">
        <v>32.020000000000003</v>
      </c>
    </row>
    <row r="56" spans="1:13" x14ac:dyDescent="0.2">
      <c r="A56" s="3">
        <v>49</v>
      </c>
      <c r="B56" s="58">
        <v>4.2770000000000004E-3</v>
      </c>
      <c r="C56" s="58">
        <v>4.2680000000000001E-3</v>
      </c>
      <c r="D56" s="59">
        <v>94218.5</v>
      </c>
      <c r="E56" s="59">
        <v>402.1</v>
      </c>
      <c r="F56" s="61">
        <v>26.23</v>
      </c>
      <c r="G56" s="3" t="s">
        <v>12</v>
      </c>
      <c r="H56" s="3">
        <v>49</v>
      </c>
      <c r="I56" s="58">
        <v>3.0760000000000002E-3</v>
      </c>
      <c r="J56" s="58">
        <v>3.0709999999999999E-3</v>
      </c>
      <c r="K56" s="59">
        <v>96364.6</v>
      </c>
      <c r="L56" s="59">
        <v>296</v>
      </c>
      <c r="M56" s="61">
        <v>31.11</v>
      </c>
    </row>
    <row r="57" spans="1:13" x14ac:dyDescent="0.2">
      <c r="A57" s="3">
        <v>50</v>
      </c>
      <c r="B57" s="58">
        <v>5.0109999999999998E-3</v>
      </c>
      <c r="C57" s="58">
        <v>4.9979999999999998E-3</v>
      </c>
      <c r="D57" s="59">
        <v>93816.4</v>
      </c>
      <c r="E57" s="59">
        <v>468.9</v>
      </c>
      <c r="F57" s="61">
        <v>25.34</v>
      </c>
      <c r="G57" s="3" t="s">
        <v>12</v>
      </c>
      <c r="H57" s="3">
        <v>50</v>
      </c>
      <c r="I57" s="58">
        <v>2.8809999999999999E-3</v>
      </c>
      <c r="J57" s="58">
        <v>2.8770000000000002E-3</v>
      </c>
      <c r="K57" s="59">
        <v>96068.7</v>
      </c>
      <c r="L57" s="59">
        <v>276.3</v>
      </c>
      <c r="M57" s="61">
        <v>30.2</v>
      </c>
    </row>
    <row r="58" spans="1:13" x14ac:dyDescent="0.2">
      <c r="A58" s="3">
        <v>51</v>
      </c>
      <c r="B58" s="58">
        <v>5.4549999999999998E-3</v>
      </c>
      <c r="C58" s="58">
        <v>5.4400000000000004E-3</v>
      </c>
      <c r="D58" s="59">
        <v>93347.5</v>
      </c>
      <c r="E58" s="59">
        <v>507.8</v>
      </c>
      <c r="F58" s="61">
        <v>24.46</v>
      </c>
      <c r="G58" s="3" t="s">
        <v>12</v>
      </c>
      <c r="H58" s="3">
        <v>51</v>
      </c>
      <c r="I58" s="58">
        <v>3.869E-3</v>
      </c>
      <c r="J58" s="58">
        <v>3.8609999999999998E-3</v>
      </c>
      <c r="K58" s="59">
        <v>95792.3</v>
      </c>
      <c r="L58" s="59">
        <v>369.9</v>
      </c>
      <c r="M58" s="61">
        <v>29.29</v>
      </c>
    </row>
    <row r="59" spans="1:13" x14ac:dyDescent="0.2">
      <c r="A59" s="3">
        <v>52</v>
      </c>
      <c r="B59" s="58">
        <v>6.3270000000000002E-3</v>
      </c>
      <c r="C59" s="58">
        <v>6.3070000000000001E-3</v>
      </c>
      <c r="D59" s="59">
        <v>92839.7</v>
      </c>
      <c r="E59" s="59">
        <v>585.5</v>
      </c>
      <c r="F59" s="61">
        <v>23.59</v>
      </c>
      <c r="G59" s="3" t="s">
        <v>12</v>
      </c>
      <c r="H59" s="3">
        <v>52</v>
      </c>
      <c r="I59" s="58">
        <v>3.4970000000000001E-3</v>
      </c>
      <c r="J59" s="58">
        <v>3.4910000000000002E-3</v>
      </c>
      <c r="K59" s="59">
        <v>95422.5</v>
      </c>
      <c r="L59" s="59">
        <v>333.1</v>
      </c>
      <c r="M59" s="61">
        <v>28.4</v>
      </c>
    </row>
    <row r="60" spans="1:13" x14ac:dyDescent="0.2">
      <c r="A60" s="3">
        <v>53</v>
      </c>
      <c r="B60" s="58">
        <v>7.4180000000000001E-3</v>
      </c>
      <c r="C60" s="58">
        <v>7.3899999999999999E-3</v>
      </c>
      <c r="D60" s="59">
        <v>92254.2</v>
      </c>
      <c r="E60" s="59">
        <v>681.8</v>
      </c>
      <c r="F60" s="61">
        <v>22.74</v>
      </c>
      <c r="G60" s="3" t="s">
        <v>12</v>
      </c>
      <c r="H60" s="3">
        <v>53</v>
      </c>
      <c r="I60" s="58">
        <v>4.2189999999999997E-3</v>
      </c>
      <c r="J60" s="58">
        <v>4.2100000000000002E-3</v>
      </c>
      <c r="K60" s="59">
        <v>95089.4</v>
      </c>
      <c r="L60" s="59">
        <v>400.3</v>
      </c>
      <c r="M60" s="61">
        <v>27.5</v>
      </c>
    </row>
    <row r="61" spans="1:13" x14ac:dyDescent="0.2">
      <c r="A61" s="3">
        <v>54</v>
      </c>
      <c r="B61" s="58">
        <v>8.4849999999999995E-3</v>
      </c>
      <c r="C61" s="58">
        <v>8.4489999999999999E-3</v>
      </c>
      <c r="D61" s="59">
        <v>91572.4</v>
      </c>
      <c r="E61" s="59">
        <v>773.7</v>
      </c>
      <c r="F61" s="61">
        <v>21.91</v>
      </c>
      <c r="G61" s="3" t="s">
        <v>12</v>
      </c>
      <c r="H61" s="3">
        <v>54</v>
      </c>
      <c r="I61" s="58">
        <v>4.7800000000000004E-3</v>
      </c>
      <c r="J61" s="58">
        <v>4.7689999999999998E-3</v>
      </c>
      <c r="K61" s="59">
        <v>94689.1</v>
      </c>
      <c r="L61" s="59">
        <v>451.6</v>
      </c>
      <c r="M61" s="61">
        <v>26.61</v>
      </c>
    </row>
    <row r="62" spans="1:13" x14ac:dyDescent="0.2">
      <c r="A62" s="3">
        <v>55</v>
      </c>
      <c r="B62" s="58">
        <v>8.796E-3</v>
      </c>
      <c r="C62" s="58">
        <v>8.7569999999999992E-3</v>
      </c>
      <c r="D62" s="59">
        <v>90798.7</v>
      </c>
      <c r="E62" s="59">
        <v>795.1</v>
      </c>
      <c r="F62" s="61">
        <v>21.09</v>
      </c>
      <c r="G62" s="3" t="s">
        <v>12</v>
      </c>
      <c r="H62" s="3">
        <v>55</v>
      </c>
      <c r="I62" s="58">
        <v>5.6820000000000004E-3</v>
      </c>
      <c r="J62" s="58">
        <v>5.666E-3</v>
      </c>
      <c r="K62" s="59">
        <v>94237.5</v>
      </c>
      <c r="L62" s="59">
        <v>534</v>
      </c>
      <c r="M62" s="61">
        <v>25.73</v>
      </c>
    </row>
    <row r="63" spans="1:13" x14ac:dyDescent="0.2">
      <c r="A63" s="3">
        <v>56</v>
      </c>
      <c r="B63" s="58">
        <v>1.0172E-2</v>
      </c>
      <c r="C63" s="58">
        <v>1.0121E-2</v>
      </c>
      <c r="D63" s="59">
        <v>90003.5</v>
      </c>
      <c r="E63" s="59">
        <v>910.9</v>
      </c>
      <c r="F63" s="61">
        <v>20.27</v>
      </c>
      <c r="G63" s="3" t="s">
        <v>12</v>
      </c>
      <c r="H63" s="3">
        <v>56</v>
      </c>
      <c r="I63" s="58">
        <v>5.5399999999999998E-3</v>
      </c>
      <c r="J63" s="58">
        <v>5.5250000000000004E-3</v>
      </c>
      <c r="K63" s="59">
        <v>93703.5</v>
      </c>
      <c r="L63" s="59">
        <v>517.70000000000005</v>
      </c>
      <c r="M63" s="61">
        <v>24.88</v>
      </c>
    </row>
    <row r="64" spans="1:13" x14ac:dyDescent="0.2">
      <c r="A64" s="3">
        <v>57</v>
      </c>
      <c r="B64" s="58">
        <v>1.1417999999999999E-2</v>
      </c>
      <c r="C64" s="58">
        <v>1.1353E-2</v>
      </c>
      <c r="D64" s="59">
        <v>89092.6</v>
      </c>
      <c r="E64" s="59">
        <v>1011.5</v>
      </c>
      <c r="F64" s="61">
        <v>19.47</v>
      </c>
      <c r="G64" s="3" t="s">
        <v>12</v>
      </c>
      <c r="H64" s="3">
        <v>57</v>
      </c>
      <c r="I64" s="58">
        <v>6.5560000000000002E-3</v>
      </c>
      <c r="J64" s="58">
        <v>6.5339999999999999E-3</v>
      </c>
      <c r="K64" s="59">
        <v>93185.9</v>
      </c>
      <c r="L64" s="59">
        <v>608.9</v>
      </c>
      <c r="M64" s="61">
        <v>24.01</v>
      </c>
    </row>
    <row r="65" spans="1:13" x14ac:dyDescent="0.2">
      <c r="A65" s="3">
        <v>58</v>
      </c>
      <c r="B65" s="58">
        <v>1.2239E-2</v>
      </c>
      <c r="C65" s="58">
        <v>1.2165E-2</v>
      </c>
      <c r="D65" s="59">
        <v>88081.1</v>
      </c>
      <c r="E65" s="59">
        <v>1071.5</v>
      </c>
      <c r="F65" s="61">
        <v>18.690000000000001</v>
      </c>
      <c r="G65" s="3" t="s">
        <v>12</v>
      </c>
      <c r="H65" s="3">
        <v>58</v>
      </c>
      <c r="I65" s="58">
        <v>7.607E-3</v>
      </c>
      <c r="J65" s="58">
        <v>7.5779999999999997E-3</v>
      </c>
      <c r="K65" s="59">
        <v>92576.9</v>
      </c>
      <c r="L65" s="59">
        <v>701.6</v>
      </c>
      <c r="M65" s="61">
        <v>23.17</v>
      </c>
    </row>
    <row r="66" spans="1:13" x14ac:dyDescent="0.2">
      <c r="A66" s="3">
        <v>59</v>
      </c>
      <c r="B66" s="58">
        <v>1.3842999999999999E-2</v>
      </c>
      <c r="C66" s="58">
        <v>1.3748E-2</v>
      </c>
      <c r="D66" s="59">
        <v>87009.600000000006</v>
      </c>
      <c r="E66" s="59">
        <v>1196.2</v>
      </c>
      <c r="F66" s="61">
        <v>17.91</v>
      </c>
      <c r="G66" s="3" t="s">
        <v>12</v>
      </c>
      <c r="H66" s="3">
        <v>59</v>
      </c>
      <c r="I66" s="58">
        <v>7.7650000000000002E-3</v>
      </c>
      <c r="J66" s="58">
        <v>7.7349999999999997E-3</v>
      </c>
      <c r="K66" s="59">
        <v>91875.4</v>
      </c>
      <c r="L66" s="59">
        <v>710.7</v>
      </c>
      <c r="M66" s="61">
        <v>22.34</v>
      </c>
    </row>
    <row r="67" spans="1:13" x14ac:dyDescent="0.2">
      <c r="A67" s="3">
        <v>60</v>
      </c>
      <c r="B67" s="58">
        <v>1.5469999999999999E-2</v>
      </c>
      <c r="C67" s="58">
        <v>1.5351E-2</v>
      </c>
      <c r="D67" s="59">
        <v>85813.4</v>
      </c>
      <c r="E67" s="59">
        <v>1317.4</v>
      </c>
      <c r="F67" s="61">
        <v>17.16</v>
      </c>
      <c r="G67" s="3" t="s">
        <v>12</v>
      </c>
      <c r="H67" s="3">
        <v>60</v>
      </c>
      <c r="I67" s="58">
        <v>8.8280000000000008E-3</v>
      </c>
      <c r="J67" s="58">
        <v>8.7889999999999999E-3</v>
      </c>
      <c r="K67" s="59">
        <v>91164.7</v>
      </c>
      <c r="L67" s="59">
        <v>801.3</v>
      </c>
      <c r="M67" s="61">
        <v>21.51</v>
      </c>
    </row>
    <row r="68" spans="1:13" x14ac:dyDescent="0.2">
      <c r="A68" s="3">
        <v>61</v>
      </c>
      <c r="B68" s="58">
        <v>1.7905999999999998E-2</v>
      </c>
      <c r="C68" s="58">
        <v>1.7746999999999999E-2</v>
      </c>
      <c r="D68" s="59">
        <v>84496.1</v>
      </c>
      <c r="E68" s="59">
        <v>1499.6</v>
      </c>
      <c r="F68" s="61">
        <v>16.420000000000002</v>
      </c>
      <c r="G68" s="3" t="s">
        <v>12</v>
      </c>
      <c r="H68" s="3">
        <v>61</v>
      </c>
      <c r="I68" s="58">
        <v>1.0076999999999999E-2</v>
      </c>
      <c r="J68" s="58">
        <v>1.0026999999999999E-2</v>
      </c>
      <c r="K68" s="59">
        <v>90363.4</v>
      </c>
      <c r="L68" s="59">
        <v>906</v>
      </c>
      <c r="M68" s="61">
        <v>20.7</v>
      </c>
    </row>
    <row r="69" spans="1:13" x14ac:dyDescent="0.2">
      <c r="A69" s="3">
        <v>62</v>
      </c>
      <c r="B69" s="58">
        <v>2.0178000000000001E-2</v>
      </c>
      <c r="C69" s="58">
        <v>1.9976000000000001E-2</v>
      </c>
      <c r="D69" s="59">
        <v>82996.5</v>
      </c>
      <c r="E69" s="59">
        <v>1657.9</v>
      </c>
      <c r="F69" s="61">
        <v>15.7</v>
      </c>
      <c r="G69" s="3" t="s">
        <v>12</v>
      </c>
      <c r="H69" s="3">
        <v>62</v>
      </c>
      <c r="I69" s="58">
        <v>1.1219E-2</v>
      </c>
      <c r="J69" s="58">
        <v>1.1155999999999999E-2</v>
      </c>
      <c r="K69" s="59">
        <v>89457.4</v>
      </c>
      <c r="L69" s="59">
        <v>998</v>
      </c>
      <c r="M69" s="61">
        <v>19.899999999999999</v>
      </c>
    </row>
    <row r="70" spans="1:13" x14ac:dyDescent="0.2">
      <c r="A70" s="3">
        <v>63</v>
      </c>
      <c r="B70" s="58">
        <v>2.154E-2</v>
      </c>
      <c r="C70" s="58">
        <v>2.1311E-2</v>
      </c>
      <c r="D70" s="59">
        <v>81338.600000000006</v>
      </c>
      <c r="E70" s="59">
        <v>1733.4</v>
      </c>
      <c r="F70" s="61">
        <v>15.01</v>
      </c>
      <c r="G70" s="3" t="s">
        <v>12</v>
      </c>
      <c r="H70" s="3">
        <v>63</v>
      </c>
      <c r="I70" s="58">
        <v>1.2511E-2</v>
      </c>
      <c r="J70" s="58">
        <v>1.2433E-2</v>
      </c>
      <c r="K70" s="59">
        <v>88459.3</v>
      </c>
      <c r="L70" s="59">
        <v>1099.8</v>
      </c>
      <c r="M70" s="61">
        <v>19.12</v>
      </c>
    </row>
    <row r="71" spans="1:13" x14ac:dyDescent="0.2">
      <c r="A71" s="3">
        <v>64</v>
      </c>
      <c r="B71" s="58">
        <v>2.4593E-2</v>
      </c>
      <c r="C71" s="58">
        <v>2.4294E-2</v>
      </c>
      <c r="D71" s="59">
        <v>79605.2</v>
      </c>
      <c r="E71" s="59">
        <v>1933.9</v>
      </c>
      <c r="F71" s="61">
        <v>14.33</v>
      </c>
      <c r="G71" s="3" t="s">
        <v>12</v>
      </c>
      <c r="H71" s="3">
        <v>64</v>
      </c>
      <c r="I71" s="58">
        <v>1.4298E-2</v>
      </c>
      <c r="J71" s="58">
        <v>1.4196E-2</v>
      </c>
      <c r="K71" s="59">
        <v>87359.5</v>
      </c>
      <c r="L71" s="59">
        <v>1240.2</v>
      </c>
      <c r="M71" s="61">
        <v>18.36</v>
      </c>
    </row>
    <row r="72" spans="1:13" x14ac:dyDescent="0.2">
      <c r="A72" s="3">
        <v>65</v>
      </c>
      <c r="B72" s="58">
        <v>2.8521000000000001E-2</v>
      </c>
      <c r="C72" s="58">
        <v>2.8119999999999999E-2</v>
      </c>
      <c r="D72" s="59">
        <v>77671.199999999997</v>
      </c>
      <c r="E72" s="59">
        <v>2184.1</v>
      </c>
      <c r="F72" s="61">
        <v>13.67</v>
      </c>
      <c r="G72" s="3" t="s">
        <v>12</v>
      </c>
      <c r="H72" s="3">
        <v>65</v>
      </c>
      <c r="I72" s="58">
        <v>1.5921000000000001E-2</v>
      </c>
      <c r="J72" s="58">
        <v>1.5795E-2</v>
      </c>
      <c r="K72" s="59">
        <v>86119.4</v>
      </c>
      <c r="L72" s="59">
        <v>1360.2</v>
      </c>
      <c r="M72" s="61">
        <v>17.61</v>
      </c>
    </row>
    <row r="73" spans="1:13" x14ac:dyDescent="0.2">
      <c r="A73" s="3">
        <v>66</v>
      </c>
      <c r="B73" s="58">
        <v>3.1109999999999999E-2</v>
      </c>
      <c r="C73" s="58">
        <v>3.0633000000000001E-2</v>
      </c>
      <c r="D73" s="59">
        <v>75487.100000000006</v>
      </c>
      <c r="E73" s="59">
        <v>2312.4</v>
      </c>
      <c r="F73" s="61">
        <v>13.06</v>
      </c>
      <c r="G73" s="3" t="s">
        <v>12</v>
      </c>
      <c r="H73" s="3">
        <v>66</v>
      </c>
      <c r="I73" s="58">
        <v>1.6681999999999999E-2</v>
      </c>
      <c r="J73" s="58">
        <v>1.6544E-2</v>
      </c>
      <c r="K73" s="59">
        <v>84759.1</v>
      </c>
      <c r="L73" s="59">
        <v>1402.3</v>
      </c>
      <c r="M73" s="61">
        <v>16.89</v>
      </c>
    </row>
    <row r="74" spans="1:13" x14ac:dyDescent="0.2">
      <c r="A74" s="3">
        <v>67</v>
      </c>
      <c r="B74" s="58">
        <v>3.3714000000000001E-2</v>
      </c>
      <c r="C74" s="58">
        <v>3.3154999999999997E-2</v>
      </c>
      <c r="D74" s="59">
        <v>73174.7</v>
      </c>
      <c r="E74" s="59">
        <v>2426.1</v>
      </c>
      <c r="F74" s="61">
        <v>12.45</v>
      </c>
      <c r="G74" s="3" t="s">
        <v>12</v>
      </c>
      <c r="H74" s="3">
        <v>67</v>
      </c>
      <c r="I74" s="58">
        <v>1.8123E-2</v>
      </c>
      <c r="J74" s="58">
        <v>1.796E-2</v>
      </c>
      <c r="K74" s="59">
        <v>83356.899999999994</v>
      </c>
      <c r="L74" s="59">
        <v>1497.1</v>
      </c>
      <c r="M74" s="61">
        <v>16.16</v>
      </c>
    </row>
    <row r="75" spans="1:13" x14ac:dyDescent="0.2">
      <c r="A75" s="3">
        <v>68</v>
      </c>
      <c r="B75" s="58">
        <v>3.6082000000000003E-2</v>
      </c>
      <c r="C75" s="58">
        <v>3.5443000000000002E-2</v>
      </c>
      <c r="D75" s="59">
        <v>70748.600000000006</v>
      </c>
      <c r="E75" s="59">
        <v>2507.5</v>
      </c>
      <c r="F75" s="61">
        <v>11.86</v>
      </c>
      <c r="G75" s="3" t="s">
        <v>12</v>
      </c>
      <c r="H75" s="3">
        <v>68</v>
      </c>
      <c r="I75" s="58">
        <v>2.0455000000000001E-2</v>
      </c>
      <c r="J75" s="58">
        <v>2.0247999999999999E-2</v>
      </c>
      <c r="K75" s="59">
        <v>81859.8</v>
      </c>
      <c r="L75" s="59">
        <v>1657.5</v>
      </c>
      <c r="M75" s="61">
        <v>15.45</v>
      </c>
    </row>
    <row r="76" spans="1:13" x14ac:dyDescent="0.2">
      <c r="A76" s="3">
        <v>69</v>
      </c>
      <c r="B76" s="58">
        <v>4.0057000000000002E-2</v>
      </c>
      <c r="C76" s="58">
        <v>3.9271E-2</v>
      </c>
      <c r="D76" s="59">
        <v>68241.100000000006</v>
      </c>
      <c r="E76" s="59">
        <v>2679.9</v>
      </c>
      <c r="F76" s="61">
        <v>11.28</v>
      </c>
      <c r="G76" s="3" t="s">
        <v>12</v>
      </c>
      <c r="H76" s="3">
        <v>69</v>
      </c>
      <c r="I76" s="58">
        <v>2.1565999999999998E-2</v>
      </c>
      <c r="J76" s="58">
        <v>2.1336000000000001E-2</v>
      </c>
      <c r="K76" s="59">
        <v>80202.3</v>
      </c>
      <c r="L76" s="59">
        <v>1711.2</v>
      </c>
      <c r="M76" s="61">
        <v>14.76</v>
      </c>
    </row>
    <row r="77" spans="1:13" x14ac:dyDescent="0.2">
      <c r="A77" s="3">
        <v>70</v>
      </c>
      <c r="B77" s="58">
        <v>4.4542999999999999E-2</v>
      </c>
      <c r="C77" s="58">
        <v>4.3573000000000001E-2</v>
      </c>
      <c r="D77" s="59">
        <v>65561.2</v>
      </c>
      <c r="E77" s="59">
        <v>2856.7</v>
      </c>
      <c r="F77" s="61">
        <v>10.72</v>
      </c>
      <c r="G77" s="3" t="s">
        <v>12</v>
      </c>
      <c r="H77" s="3">
        <v>70</v>
      </c>
      <c r="I77" s="58">
        <v>2.4289000000000002E-2</v>
      </c>
      <c r="J77" s="58">
        <v>2.3997999999999998E-2</v>
      </c>
      <c r="K77" s="59">
        <v>78491.100000000006</v>
      </c>
      <c r="L77" s="59">
        <v>1883.6</v>
      </c>
      <c r="M77" s="61">
        <v>14.07</v>
      </c>
    </row>
    <row r="78" spans="1:13" x14ac:dyDescent="0.2">
      <c r="A78" s="3">
        <v>71</v>
      </c>
      <c r="B78" s="58">
        <v>4.7548E-2</v>
      </c>
      <c r="C78" s="58">
        <v>4.6443999999999999E-2</v>
      </c>
      <c r="D78" s="59">
        <v>62704.5</v>
      </c>
      <c r="E78" s="59">
        <v>2912.2</v>
      </c>
      <c r="F78" s="61">
        <v>10.19</v>
      </c>
      <c r="G78" s="3" t="s">
        <v>12</v>
      </c>
      <c r="H78" s="3">
        <v>71</v>
      </c>
      <c r="I78" s="58">
        <v>2.6280000000000001E-2</v>
      </c>
      <c r="J78" s="58">
        <v>2.5939E-2</v>
      </c>
      <c r="K78" s="59">
        <v>76607.5</v>
      </c>
      <c r="L78" s="59">
        <v>1987.1</v>
      </c>
      <c r="M78" s="61">
        <v>13.4</v>
      </c>
    </row>
    <row r="79" spans="1:13" x14ac:dyDescent="0.2">
      <c r="A79" s="3">
        <v>72</v>
      </c>
      <c r="B79" s="58">
        <v>5.3357000000000002E-2</v>
      </c>
      <c r="C79" s="58">
        <v>5.1971000000000003E-2</v>
      </c>
      <c r="D79" s="59">
        <v>59792.3</v>
      </c>
      <c r="E79" s="59">
        <v>3107.4</v>
      </c>
      <c r="F79" s="61">
        <v>9.66</v>
      </c>
      <c r="G79" s="3" t="s">
        <v>12</v>
      </c>
      <c r="H79" s="3">
        <v>72</v>
      </c>
      <c r="I79" s="58">
        <v>2.9315000000000001E-2</v>
      </c>
      <c r="J79" s="58">
        <v>2.8891E-2</v>
      </c>
      <c r="K79" s="59">
        <v>74620.399999999994</v>
      </c>
      <c r="L79" s="59">
        <v>2155.9</v>
      </c>
      <c r="M79" s="61">
        <v>12.75</v>
      </c>
    </row>
    <row r="80" spans="1:13" x14ac:dyDescent="0.2">
      <c r="A80" s="3">
        <v>73</v>
      </c>
      <c r="B80" s="58">
        <v>5.9012000000000002E-2</v>
      </c>
      <c r="C80" s="58">
        <v>5.7320999999999997E-2</v>
      </c>
      <c r="D80" s="59">
        <v>56684.800000000003</v>
      </c>
      <c r="E80" s="59">
        <v>3249.2</v>
      </c>
      <c r="F80" s="61">
        <v>9.16</v>
      </c>
      <c r="G80" s="3" t="s">
        <v>12</v>
      </c>
      <c r="H80" s="3">
        <v>73</v>
      </c>
      <c r="I80" s="58">
        <v>3.2189000000000002E-2</v>
      </c>
      <c r="J80" s="58">
        <v>3.1678999999999999E-2</v>
      </c>
      <c r="K80" s="59">
        <v>72464.5</v>
      </c>
      <c r="L80" s="59">
        <v>2295.6</v>
      </c>
      <c r="M80" s="61">
        <v>12.11</v>
      </c>
    </row>
    <row r="81" spans="1:13" x14ac:dyDescent="0.2">
      <c r="A81" s="3">
        <v>74</v>
      </c>
      <c r="B81" s="58">
        <v>6.5105999999999997E-2</v>
      </c>
      <c r="C81" s="58">
        <v>6.3052999999999998E-2</v>
      </c>
      <c r="D81" s="59">
        <v>53435.6</v>
      </c>
      <c r="E81" s="59">
        <v>3369.3</v>
      </c>
      <c r="F81" s="61">
        <v>8.69</v>
      </c>
      <c r="G81" s="3" t="s">
        <v>12</v>
      </c>
      <c r="H81" s="3">
        <v>74</v>
      </c>
      <c r="I81" s="58">
        <v>3.3862000000000003E-2</v>
      </c>
      <c r="J81" s="58">
        <v>3.3298000000000001E-2</v>
      </c>
      <c r="K81" s="59">
        <v>70168.899999999994</v>
      </c>
      <c r="L81" s="59">
        <v>2336.5</v>
      </c>
      <c r="M81" s="61">
        <v>11.49</v>
      </c>
    </row>
    <row r="82" spans="1:13" x14ac:dyDescent="0.2">
      <c r="A82" s="3">
        <v>75</v>
      </c>
      <c r="B82" s="58">
        <v>6.9282999999999997E-2</v>
      </c>
      <c r="C82" s="58">
        <v>6.6962999999999995E-2</v>
      </c>
      <c r="D82" s="59">
        <v>50066.3</v>
      </c>
      <c r="E82" s="59">
        <v>3352.6</v>
      </c>
      <c r="F82" s="61">
        <v>8.24</v>
      </c>
      <c r="G82" s="3" t="s">
        <v>12</v>
      </c>
      <c r="H82" s="3">
        <v>75</v>
      </c>
      <c r="I82" s="58">
        <v>3.8641000000000002E-2</v>
      </c>
      <c r="J82" s="58">
        <v>3.7908999999999998E-2</v>
      </c>
      <c r="K82" s="59">
        <v>67832.399999999994</v>
      </c>
      <c r="L82" s="59">
        <v>2571.5</v>
      </c>
      <c r="M82" s="61">
        <v>10.87</v>
      </c>
    </row>
    <row r="83" spans="1:13" x14ac:dyDescent="0.2">
      <c r="A83" s="3">
        <v>76</v>
      </c>
      <c r="B83" s="58">
        <v>7.9140000000000002E-2</v>
      </c>
      <c r="C83" s="58">
        <v>7.6127E-2</v>
      </c>
      <c r="D83" s="59">
        <v>46713.7</v>
      </c>
      <c r="E83" s="59">
        <v>3556.2</v>
      </c>
      <c r="F83" s="61">
        <v>7.79</v>
      </c>
      <c r="G83" s="3" t="s">
        <v>12</v>
      </c>
      <c r="H83" s="3">
        <v>76</v>
      </c>
      <c r="I83" s="58">
        <v>4.2230999999999998E-2</v>
      </c>
      <c r="J83" s="58">
        <v>4.1357999999999999E-2</v>
      </c>
      <c r="K83" s="59">
        <v>65260.9</v>
      </c>
      <c r="L83" s="59">
        <v>2699.1</v>
      </c>
      <c r="M83" s="61">
        <v>10.28</v>
      </c>
    </row>
    <row r="84" spans="1:13" x14ac:dyDescent="0.2">
      <c r="A84" s="3">
        <v>77</v>
      </c>
      <c r="B84" s="58">
        <v>8.3007999999999998E-2</v>
      </c>
      <c r="C84" s="58">
        <v>7.9699999999999993E-2</v>
      </c>
      <c r="D84" s="59">
        <v>43157.5</v>
      </c>
      <c r="E84" s="59">
        <v>3439.7</v>
      </c>
      <c r="F84" s="61">
        <v>7.39</v>
      </c>
      <c r="G84" s="3" t="s">
        <v>12</v>
      </c>
      <c r="H84" s="3">
        <v>77</v>
      </c>
      <c r="I84" s="58">
        <v>4.4847999999999999E-2</v>
      </c>
      <c r="J84" s="58">
        <v>4.3865000000000001E-2</v>
      </c>
      <c r="K84" s="59">
        <v>62561.8</v>
      </c>
      <c r="L84" s="59">
        <v>2744.3</v>
      </c>
      <c r="M84" s="61">
        <v>9.6999999999999993</v>
      </c>
    </row>
    <row r="85" spans="1:13" x14ac:dyDescent="0.2">
      <c r="A85" s="3">
        <v>78</v>
      </c>
      <c r="B85" s="58">
        <v>8.9824000000000001E-2</v>
      </c>
      <c r="C85" s="58">
        <v>8.5963999999999999E-2</v>
      </c>
      <c r="D85" s="59">
        <v>39717.800000000003</v>
      </c>
      <c r="E85" s="59">
        <v>3414.3</v>
      </c>
      <c r="F85" s="61">
        <v>6.99</v>
      </c>
      <c r="G85" s="3" t="s">
        <v>12</v>
      </c>
      <c r="H85" s="3">
        <v>78</v>
      </c>
      <c r="I85" s="58">
        <v>5.2350000000000001E-2</v>
      </c>
      <c r="J85" s="58">
        <v>5.1013999999999997E-2</v>
      </c>
      <c r="K85" s="59">
        <v>59817.599999999999</v>
      </c>
      <c r="L85" s="59">
        <v>3051.6</v>
      </c>
      <c r="M85" s="61">
        <v>9.1199999999999992</v>
      </c>
    </row>
    <row r="86" spans="1:13" x14ac:dyDescent="0.2">
      <c r="A86" s="3">
        <v>79</v>
      </c>
      <c r="B86" s="58">
        <v>9.7930000000000003E-2</v>
      </c>
      <c r="C86" s="58">
        <v>9.3357999999999997E-2</v>
      </c>
      <c r="D86" s="59">
        <v>36303.5</v>
      </c>
      <c r="E86" s="59">
        <v>3389.2</v>
      </c>
      <c r="F86" s="61">
        <v>6.6</v>
      </c>
      <c r="G86" s="3" t="s">
        <v>12</v>
      </c>
      <c r="H86" s="3">
        <v>79</v>
      </c>
      <c r="I86" s="58">
        <v>5.7482999999999999E-2</v>
      </c>
      <c r="J86" s="58">
        <v>5.5877000000000003E-2</v>
      </c>
      <c r="K86" s="59">
        <v>56766</v>
      </c>
      <c r="L86" s="59">
        <v>3171.9</v>
      </c>
      <c r="M86" s="61">
        <v>8.59</v>
      </c>
    </row>
    <row r="87" spans="1:13" x14ac:dyDescent="0.2">
      <c r="A87" s="3">
        <v>80</v>
      </c>
      <c r="B87" s="58">
        <v>0.111999</v>
      </c>
      <c r="C87" s="58">
        <v>0.106059</v>
      </c>
      <c r="D87" s="59">
        <v>32914.300000000003</v>
      </c>
      <c r="E87" s="59">
        <v>3490.9</v>
      </c>
      <c r="F87" s="61">
        <v>6.23</v>
      </c>
      <c r="G87" s="3" t="s">
        <v>12</v>
      </c>
      <c r="H87" s="3">
        <v>80</v>
      </c>
      <c r="I87" s="58">
        <v>6.3700999999999994E-2</v>
      </c>
      <c r="J87" s="58">
        <v>6.1734999999999998E-2</v>
      </c>
      <c r="K87" s="59">
        <v>53594.1</v>
      </c>
      <c r="L87" s="59">
        <v>3308.6</v>
      </c>
      <c r="M87" s="61">
        <v>8.06</v>
      </c>
    </row>
    <row r="88" spans="1:13" x14ac:dyDescent="0.2">
      <c r="A88" s="3">
        <v>81</v>
      </c>
      <c r="B88" s="58">
        <v>0.115407</v>
      </c>
      <c r="C88" s="58">
        <v>0.109111</v>
      </c>
      <c r="D88" s="59">
        <v>29423.4</v>
      </c>
      <c r="E88" s="59">
        <v>3210.4</v>
      </c>
      <c r="F88" s="61">
        <v>5.91</v>
      </c>
      <c r="G88" s="3" t="s">
        <v>12</v>
      </c>
      <c r="H88" s="3">
        <v>81</v>
      </c>
      <c r="I88" s="58">
        <v>7.2475999999999999E-2</v>
      </c>
      <c r="J88" s="58">
        <v>6.9941000000000003E-2</v>
      </c>
      <c r="K88" s="59">
        <v>50285.5</v>
      </c>
      <c r="L88" s="59">
        <v>3517</v>
      </c>
      <c r="M88" s="61">
        <v>7.56</v>
      </c>
    </row>
    <row r="89" spans="1:13" x14ac:dyDescent="0.2">
      <c r="A89" s="3">
        <v>82</v>
      </c>
      <c r="B89" s="58">
        <v>0.121383</v>
      </c>
      <c r="C89" s="58">
        <v>0.114438</v>
      </c>
      <c r="D89" s="59">
        <v>26213</v>
      </c>
      <c r="E89" s="59">
        <v>2999.8</v>
      </c>
      <c r="F89" s="61">
        <v>5.57</v>
      </c>
      <c r="G89" s="3" t="s">
        <v>12</v>
      </c>
      <c r="H89" s="3">
        <v>82</v>
      </c>
      <c r="I89" s="58">
        <v>8.0042000000000002E-2</v>
      </c>
      <c r="J89" s="58">
        <v>7.6962000000000003E-2</v>
      </c>
      <c r="K89" s="59">
        <v>46768.5</v>
      </c>
      <c r="L89" s="59">
        <v>3599.4</v>
      </c>
      <c r="M89" s="61">
        <v>7.09</v>
      </c>
    </row>
    <row r="90" spans="1:13" x14ac:dyDescent="0.2">
      <c r="A90" s="3">
        <v>83</v>
      </c>
      <c r="B90" s="58">
        <v>0.139846</v>
      </c>
      <c r="C90" s="58">
        <v>0.13070599999999999</v>
      </c>
      <c r="D90" s="59">
        <v>23213.3</v>
      </c>
      <c r="E90" s="59">
        <v>3034.1</v>
      </c>
      <c r="F90" s="61">
        <v>5.23</v>
      </c>
      <c r="G90" s="3" t="s">
        <v>12</v>
      </c>
      <c r="H90" s="3">
        <v>83</v>
      </c>
      <c r="I90" s="58">
        <v>8.8731000000000004E-2</v>
      </c>
      <c r="J90" s="58">
        <v>8.4961999999999996E-2</v>
      </c>
      <c r="K90" s="59">
        <v>43169.1</v>
      </c>
      <c r="L90" s="59">
        <v>3667.7</v>
      </c>
      <c r="M90" s="61">
        <v>6.64</v>
      </c>
    </row>
    <row r="91" spans="1:13" x14ac:dyDescent="0.2">
      <c r="A91" s="3">
        <v>84</v>
      </c>
      <c r="B91" s="58">
        <v>0.156199</v>
      </c>
      <c r="C91" s="58">
        <v>0.14488400000000001</v>
      </c>
      <c r="D91" s="59">
        <v>20179.099999999999</v>
      </c>
      <c r="E91" s="59">
        <v>2923.6</v>
      </c>
      <c r="F91" s="61">
        <v>4.9400000000000004</v>
      </c>
      <c r="G91" s="3" t="s">
        <v>12</v>
      </c>
      <c r="H91" s="3">
        <v>84</v>
      </c>
      <c r="I91" s="58">
        <v>9.5315999999999998E-2</v>
      </c>
      <c r="J91" s="58">
        <v>9.0980000000000005E-2</v>
      </c>
      <c r="K91" s="59">
        <v>39501.300000000003</v>
      </c>
      <c r="L91" s="59">
        <v>3593.8</v>
      </c>
      <c r="M91" s="61">
        <v>6.21</v>
      </c>
    </row>
    <row r="92" spans="1:13" x14ac:dyDescent="0.2">
      <c r="A92" s="3">
        <v>85</v>
      </c>
      <c r="B92" s="58">
        <v>0.176257</v>
      </c>
      <c r="C92" s="58">
        <v>0.16198199999999999</v>
      </c>
      <c r="D92" s="59">
        <v>17255.5</v>
      </c>
      <c r="E92" s="59">
        <v>2795.1</v>
      </c>
      <c r="F92" s="61">
        <v>4.6900000000000004</v>
      </c>
      <c r="G92" s="3" t="s">
        <v>12</v>
      </c>
      <c r="H92" s="3">
        <v>85</v>
      </c>
      <c r="I92" s="58">
        <v>0.111099</v>
      </c>
      <c r="J92" s="58">
        <v>0.105252</v>
      </c>
      <c r="K92" s="59">
        <v>35907.5</v>
      </c>
      <c r="L92" s="59">
        <v>3779.3</v>
      </c>
      <c r="M92" s="61">
        <v>5.78</v>
      </c>
    </row>
    <row r="93" spans="1:13" x14ac:dyDescent="0.2">
      <c r="A93" s="3">
        <v>86</v>
      </c>
      <c r="B93" s="58">
        <v>0.18210599999999999</v>
      </c>
      <c r="C93" s="58">
        <v>0.166908</v>
      </c>
      <c r="D93" s="59">
        <v>14460.4</v>
      </c>
      <c r="E93" s="59">
        <v>2413.6</v>
      </c>
      <c r="F93" s="61">
        <v>4.5</v>
      </c>
      <c r="G93" s="3" t="s">
        <v>12</v>
      </c>
      <c r="H93" s="3">
        <v>86</v>
      </c>
      <c r="I93" s="58">
        <v>0.12944800000000001</v>
      </c>
      <c r="J93" s="58">
        <v>0.12157900000000001</v>
      </c>
      <c r="K93" s="59">
        <v>32128.2</v>
      </c>
      <c r="L93" s="59">
        <v>3906.1</v>
      </c>
      <c r="M93" s="61">
        <v>5.41</v>
      </c>
    </row>
    <row r="94" spans="1:13" x14ac:dyDescent="0.2">
      <c r="A94" s="3">
        <v>87</v>
      </c>
      <c r="B94" s="58">
        <v>0.18504499999999999</v>
      </c>
      <c r="C94" s="58">
        <v>0.169374</v>
      </c>
      <c r="D94" s="59">
        <v>12046.9</v>
      </c>
      <c r="E94" s="59">
        <v>2040.4</v>
      </c>
      <c r="F94" s="61">
        <v>4.3</v>
      </c>
      <c r="G94" s="3" t="s">
        <v>12</v>
      </c>
      <c r="H94" s="3">
        <v>87</v>
      </c>
      <c r="I94" s="58">
        <v>0.135991</v>
      </c>
      <c r="J94" s="58">
        <v>0.127333</v>
      </c>
      <c r="K94" s="59">
        <v>28222.1</v>
      </c>
      <c r="L94" s="59">
        <v>3593.6</v>
      </c>
      <c r="M94" s="61">
        <v>5.09</v>
      </c>
    </row>
    <row r="95" spans="1:13" x14ac:dyDescent="0.2">
      <c r="A95" s="3">
        <v>88</v>
      </c>
      <c r="B95" s="58">
        <v>0.19337299999999999</v>
      </c>
      <c r="C95" s="58">
        <v>0.17632500000000001</v>
      </c>
      <c r="D95" s="59">
        <v>10006.4</v>
      </c>
      <c r="E95" s="59">
        <v>1764.4</v>
      </c>
      <c r="F95" s="61">
        <v>4.08</v>
      </c>
      <c r="G95" s="3" t="s">
        <v>12</v>
      </c>
      <c r="H95" s="3">
        <v>88</v>
      </c>
      <c r="I95" s="58">
        <v>0.151228</v>
      </c>
      <c r="J95" s="58">
        <v>0.140597</v>
      </c>
      <c r="K95" s="59">
        <v>24628.5</v>
      </c>
      <c r="L95" s="59">
        <v>3462.7</v>
      </c>
      <c r="M95" s="61">
        <v>4.75</v>
      </c>
    </row>
    <row r="96" spans="1:13" x14ac:dyDescent="0.2">
      <c r="A96" s="3">
        <v>89</v>
      </c>
      <c r="B96" s="58">
        <v>0.219503</v>
      </c>
      <c r="C96" s="58">
        <v>0.197795</v>
      </c>
      <c r="D96" s="59">
        <v>8242</v>
      </c>
      <c r="E96" s="59">
        <v>1630.2</v>
      </c>
      <c r="F96" s="61">
        <v>3.85</v>
      </c>
      <c r="G96" s="3" t="s">
        <v>12</v>
      </c>
      <c r="H96" s="3">
        <v>89</v>
      </c>
      <c r="I96" s="58">
        <v>0.160745</v>
      </c>
      <c r="J96" s="58">
        <v>0.148787</v>
      </c>
      <c r="K96" s="59">
        <v>21165.8</v>
      </c>
      <c r="L96" s="59">
        <v>3149.2</v>
      </c>
      <c r="M96" s="61">
        <v>4.45</v>
      </c>
    </row>
    <row r="97" spans="1:13" x14ac:dyDescent="0.2">
      <c r="A97" s="3">
        <v>90</v>
      </c>
      <c r="B97" s="58">
        <v>0.22439999999999999</v>
      </c>
      <c r="C97" s="58">
        <v>0.201762</v>
      </c>
      <c r="D97" s="59">
        <v>6611.8</v>
      </c>
      <c r="E97" s="59">
        <v>1334</v>
      </c>
      <c r="F97" s="61">
        <v>3.67</v>
      </c>
      <c r="G97" s="3" t="s">
        <v>12</v>
      </c>
      <c r="H97" s="3">
        <v>90</v>
      </c>
      <c r="I97" s="58">
        <v>0.18174100000000001</v>
      </c>
      <c r="J97" s="58">
        <v>0.166602</v>
      </c>
      <c r="K97" s="59">
        <v>18016.599999999999</v>
      </c>
      <c r="L97" s="59">
        <v>3001.6</v>
      </c>
      <c r="M97" s="61">
        <v>4.1399999999999997</v>
      </c>
    </row>
    <row r="98" spans="1:13" x14ac:dyDescent="0.2">
      <c r="A98" s="3">
        <v>91</v>
      </c>
      <c r="B98" s="58">
        <v>0.24593499999999999</v>
      </c>
      <c r="C98" s="58">
        <v>0.21900500000000001</v>
      </c>
      <c r="D98" s="59">
        <v>5277.8</v>
      </c>
      <c r="E98" s="59">
        <v>1155.9000000000001</v>
      </c>
      <c r="F98" s="61">
        <v>3.47</v>
      </c>
      <c r="G98" s="3" t="s">
        <v>12</v>
      </c>
      <c r="H98" s="3">
        <v>91</v>
      </c>
      <c r="I98" s="58">
        <v>0.20977599999999999</v>
      </c>
      <c r="J98" s="58">
        <v>0.189862</v>
      </c>
      <c r="K98" s="59">
        <v>15015</v>
      </c>
      <c r="L98" s="59">
        <v>2850.8</v>
      </c>
      <c r="M98" s="61">
        <v>3.87</v>
      </c>
    </row>
    <row r="99" spans="1:13" x14ac:dyDescent="0.2">
      <c r="A99" s="3">
        <v>92</v>
      </c>
      <c r="B99" s="58">
        <v>0.269737</v>
      </c>
      <c r="C99" s="58">
        <v>0.237681</v>
      </c>
      <c r="D99" s="59">
        <v>4121.8999999999996</v>
      </c>
      <c r="E99" s="59">
        <v>979.7</v>
      </c>
      <c r="F99" s="61">
        <v>3.31</v>
      </c>
      <c r="G99" s="3" t="s">
        <v>12</v>
      </c>
      <c r="H99" s="3">
        <v>92</v>
      </c>
      <c r="I99" s="58">
        <v>0.217199</v>
      </c>
      <c r="J99" s="58">
        <v>0.19592200000000001</v>
      </c>
      <c r="K99" s="59">
        <v>12164.2</v>
      </c>
      <c r="L99" s="59">
        <v>2383.1999999999998</v>
      </c>
      <c r="M99" s="61">
        <v>3.66</v>
      </c>
    </row>
    <row r="100" spans="1:13" x14ac:dyDescent="0.2">
      <c r="A100" s="3">
        <v>93</v>
      </c>
      <c r="B100" s="58">
        <v>0.25461699999999998</v>
      </c>
      <c r="C100" s="58">
        <v>0.22586300000000001</v>
      </c>
      <c r="D100" s="59">
        <v>3142.2</v>
      </c>
      <c r="E100" s="59">
        <v>709.7</v>
      </c>
      <c r="F100" s="61">
        <v>3.18</v>
      </c>
      <c r="G100" s="3" t="s">
        <v>12</v>
      </c>
      <c r="H100" s="3">
        <v>93</v>
      </c>
      <c r="I100" s="58">
        <v>0.23849000000000001</v>
      </c>
      <c r="J100" s="58">
        <v>0.21308099999999999</v>
      </c>
      <c r="K100" s="59">
        <v>9781</v>
      </c>
      <c r="L100" s="59">
        <v>2084.1</v>
      </c>
      <c r="M100" s="61">
        <v>3.43</v>
      </c>
    </row>
    <row r="101" spans="1:13" x14ac:dyDescent="0.2">
      <c r="A101" s="3">
        <v>94</v>
      </c>
      <c r="B101" s="58">
        <v>0.26037700000000003</v>
      </c>
      <c r="C101" s="58">
        <v>0.23038400000000001</v>
      </c>
      <c r="D101" s="59">
        <v>2432.5</v>
      </c>
      <c r="E101" s="59">
        <v>560.4</v>
      </c>
      <c r="F101" s="61">
        <v>2.96</v>
      </c>
      <c r="G101" s="3" t="s">
        <v>12</v>
      </c>
      <c r="H101" s="3">
        <v>94</v>
      </c>
      <c r="I101" s="58">
        <v>0.26953300000000002</v>
      </c>
      <c r="J101" s="58">
        <v>0.23752300000000001</v>
      </c>
      <c r="K101" s="59">
        <v>7696.8</v>
      </c>
      <c r="L101" s="59">
        <v>1828.2</v>
      </c>
      <c r="M101" s="61">
        <v>3.22</v>
      </c>
    </row>
    <row r="102" spans="1:13" x14ac:dyDescent="0.2">
      <c r="A102" s="3">
        <v>95</v>
      </c>
      <c r="B102" s="58">
        <v>0.38736300000000001</v>
      </c>
      <c r="C102" s="58">
        <v>0.32451099999999999</v>
      </c>
      <c r="D102" s="59">
        <v>1872.1</v>
      </c>
      <c r="E102" s="59">
        <v>607.5</v>
      </c>
      <c r="F102" s="61">
        <v>2.7</v>
      </c>
      <c r="G102" s="3" t="s">
        <v>12</v>
      </c>
      <c r="H102" s="3">
        <v>95</v>
      </c>
      <c r="I102" s="58">
        <v>0.27682600000000002</v>
      </c>
      <c r="J102" s="58">
        <v>0.243169</v>
      </c>
      <c r="K102" s="59">
        <v>5868.7</v>
      </c>
      <c r="L102" s="59">
        <v>1427.1</v>
      </c>
      <c r="M102" s="61">
        <v>3.07</v>
      </c>
    </row>
    <row r="103" spans="1:13" x14ac:dyDescent="0.2">
      <c r="A103" s="3">
        <v>96</v>
      </c>
      <c r="B103" s="58">
        <v>0.41393400000000002</v>
      </c>
      <c r="C103" s="58">
        <v>0.34295399999999998</v>
      </c>
      <c r="D103" s="59">
        <v>1264.5999999999999</v>
      </c>
      <c r="E103" s="59">
        <v>433.7</v>
      </c>
      <c r="F103" s="61">
        <v>2.75</v>
      </c>
      <c r="G103" s="3" t="s">
        <v>12</v>
      </c>
      <c r="H103" s="3">
        <v>96</v>
      </c>
      <c r="I103" s="58">
        <v>0.309562</v>
      </c>
      <c r="J103" s="58">
        <v>0.26806999999999997</v>
      </c>
      <c r="K103" s="59">
        <v>4441.6000000000004</v>
      </c>
      <c r="L103" s="59">
        <v>1190.7</v>
      </c>
      <c r="M103" s="61">
        <v>2.89</v>
      </c>
    </row>
    <row r="104" spans="1:13" x14ac:dyDescent="0.2">
      <c r="A104" s="3">
        <v>97</v>
      </c>
      <c r="B104" s="58">
        <v>0.269231</v>
      </c>
      <c r="C104" s="58">
        <v>0.237288</v>
      </c>
      <c r="D104" s="59">
        <v>830.9</v>
      </c>
      <c r="E104" s="59">
        <v>197.2</v>
      </c>
      <c r="F104" s="61">
        <v>2.93</v>
      </c>
      <c r="G104" s="3" t="s">
        <v>12</v>
      </c>
      <c r="H104" s="3">
        <v>97</v>
      </c>
      <c r="I104" s="58">
        <v>0.30460399999999999</v>
      </c>
      <c r="J104" s="58">
        <v>0.26434400000000002</v>
      </c>
      <c r="K104" s="59">
        <v>3250.9</v>
      </c>
      <c r="L104" s="59">
        <v>859.4</v>
      </c>
      <c r="M104" s="61">
        <v>2.77</v>
      </c>
    </row>
    <row r="105" spans="1:13" x14ac:dyDescent="0.2">
      <c r="A105" s="3">
        <v>98</v>
      </c>
      <c r="B105" s="58">
        <v>0.32653100000000002</v>
      </c>
      <c r="C105" s="58">
        <v>0.28070200000000001</v>
      </c>
      <c r="D105" s="59">
        <v>633.70000000000005</v>
      </c>
      <c r="E105" s="59">
        <v>177.9</v>
      </c>
      <c r="F105" s="61">
        <v>2.69</v>
      </c>
      <c r="G105" s="3" t="s">
        <v>12</v>
      </c>
      <c r="H105" s="3">
        <v>98</v>
      </c>
      <c r="I105" s="58">
        <v>0.31228099999999998</v>
      </c>
      <c r="J105" s="58">
        <v>0.27010600000000001</v>
      </c>
      <c r="K105" s="59">
        <v>2391.6</v>
      </c>
      <c r="L105" s="59">
        <v>646</v>
      </c>
      <c r="M105" s="61">
        <v>2.58</v>
      </c>
    </row>
    <row r="106" spans="1:13" x14ac:dyDescent="0.2">
      <c r="A106" s="3">
        <v>99</v>
      </c>
      <c r="B106" s="58">
        <v>0.43333300000000002</v>
      </c>
      <c r="C106" s="58">
        <v>0.35616399999999998</v>
      </c>
      <c r="D106" s="59">
        <v>455.8</v>
      </c>
      <c r="E106" s="59">
        <v>162.4</v>
      </c>
      <c r="F106" s="61">
        <v>2.54</v>
      </c>
      <c r="G106" s="3" t="s">
        <v>12</v>
      </c>
      <c r="H106" s="3">
        <v>99</v>
      </c>
      <c r="I106" s="58">
        <v>0.414439</v>
      </c>
      <c r="J106" s="58">
        <v>0.34329999999999999</v>
      </c>
      <c r="K106" s="59">
        <v>1745.6</v>
      </c>
      <c r="L106" s="59">
        <v>599.29999999999995</v>
      </c>
      <c r="M106" s="61">
        <v>2.35</v>
      </c>
    </row>
    <row r="107" spans="1:13" x14ac:dyDescent="0.2">
      <c r="A107" s="3">
        <v>100</v>
      </c>
      <c r="B107" s="3">
        <v>0.55555600000000005</v>
      </c>
      <c r="C107" s="3">
        <v>0.43478299999999998</v>
      </c>
      <c r="D107" s="3">
        <v>293.5</v>
      </c>
      <c r="E107" s="3">
        <v>127.6</v>
      </c>
      <c r="F107" s="3">
        <v>2.67</v>
      </c>
      <c r="G107" s="3" t="s">
        <v>12</v>
      </c>
      <c r="H107" s="3">
        <v>100</v>
      </c>
      <c r="I107" s="3">
        <v>0.33898299999999998</v>
      </c>
      <c r="J107" s="3">
        <v>0.28985499999999997</v>
      </c>
      <c r="K107" s="3">
        <v>1146.3</v>
      </c>
      <c r="L107" s="3">
        <v>332.3</v>
      </c>
      <c r="M107" s="3">
        <v>2.3199999999999998</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9.6080000000000002E-3</v>
      </c>
      <c r="C7" s="58">
        <v>9.5619999999999993E-3</v>
      </c>
      <c r="D7" s="59">
        <v>100000</v>
      </c>
      <c r="E7" s="59">
        <v>956.2</v>
      </c>
      <c r="F7" s="61">
        <v>72.33</v>
      </c>
      <c r="G7" s="3" t="s">
        <v>12</v>
      </c>
      <c r="H7" s="3">
        <v>0</v>
      </c>
      <c r="I7" s="58">
        <v>7.1139999999999997E-3</v>
      </c>
      <c r="J7" s="58">
        <v>7.0889999999999998E-3</v>
      </c>
      <c r="K7" s="59">
        <v>100000</v>
      </c>
      <c r="L7" s="59">
        <v>708.9</v>
      </c>
      <c r="M7" s="61">
        <v>78.010000000000005</v>
      </c>
    </row>
    <row r="8" spans="1:13" x14ac:dyDescent="0.2">
      <c r="A8" s="3">
        <v>1</v>
      </c>
      <c r="B8" s="58">
        <v>6.1899999999999998E-4</v>
      </c>
      <c r="C8" s="58">
        <v>6.1899999999999998E-4</v>
      </c>
      <c r="D8" s="59">
        <v>99043.8</v>
      </c>
      <c r="E8" s="59">
        <v>61.3</v>
      </c>
      <c r="F8" s="61">
        <v>72.02</v>
      </c>
      <c r="G8" s="3" t="s">
        <v>12</v>
      </c>
      <c r="H8" s="3">
        <v>1</v>
      </c>
      <c r="I8" s="58">
        <v>6.87E-4</v>
      </c>
      <c r="J8" s="58">
        <v>6.87E-4</v>
      </c>
      <c r="K8" s="59">
        <v>99291.1</v>
      </c>
      <c r="L8" s="59">
        <v>68.2</v>
      </c>
      <c r="M8" s="61">
        <v>77.569999999999993</v>
      </c>
    </row>
    <row r="9" spans="1:13" x14ac:dyDescent="0.2">
      <c r="A9" s="3">
        <v>2</v>
      </c>
      <c r="B9" s="58">
        <v>4.3399999999999998E-4</v>
      </c>
      <c r="C9" s="58">
        <v>4.3399999999999998E-4</v>
      </c>
      <c r="D9" s="59">
        <v>98982.5</v>
      </c>
      <c r="E9" s="59">
        <v>43</v>
      </c>
      <c r="F9" s="61">
        <v>71.069999999999993</v>
      </c>
      <c r="G9" s="3" t="s">
        <v>12</v>
      </c>
      <c r="H9" s="3">
        <v>2</v>
      </c>
      <c r="I9" s="58">
        <v>2.7300000000000002E-4</v>
      </c>
      <c r="J9" s="58">
        <v>2.7300000000000002E-4</v>
      </c>
      <c r="K9" s="59">
        <v>99222.9</v>
      </c>
      <c r="L9" s="59">
        <v>27.1</v>
      </c>
      <c r="M9" s="61">
        <v>76.62</v>
      </c>
    </row>
    <row r="10" spans="1:13" x14ac:dyDescent="0.2">
      <c r="A10" s="3">
        <v>3</v>
      </c>
      <c r="B10" s="58">
        <v>3.7199999999999999E-4</v>
      </c>
      <c r="C10" s="58">
        <v>3.7199999999999999E-4</v>
      </c>
      <c r="D10" s="59">
        <v>98939.5</v>
      </c>
      <c r="E10" s="59">
        <v>36.799999999999997</v>
      </c>
      <c r="F10" s="61">
        <v>70.099999999999994</v>
      </c>
      <c r="G10" s="3" t="s">
        <v>12</v>
      </c>
      <c r="H10" s="3">
        <v>3</v>
      </c>
      <c r="I10" s="58">
        <v>3.5300000000000002E-4</v>
      </c>
      <c r="J10" s="58">
        <v>3.5300000000000002E-4</v>
      </c>
      <c r="K10" s="59">
        <v>99195.9</v>
      </c>
      <c r="L10" s="59">
        <v>35</v>
      </c>
      <c r="M10" s="61">
        <v>75.64</v>
      </c>
    </row>
    <row r="11" spans="1:13" x14ac:dyDescent="0.2">
      <c r="A11" s="3">
        <v>4</v>
      </c>
      <c r="B11" s="58">
        <v>2.6899999999999998E-4</v>
      </c>
      <c r="C11" s="58">
        <v>2.6899999999999998E-4</v>
      </c>
      <c r="D11" s="59">
        <v>98902.7</v>
      </c>
      <c r="E11" s="59">
        <v>26.6</v>
      </c>
      <c r="F11" s="61">
        <v>69.12</v>
      </c>
      <c r="G11" s="3" t="s">
        <v>12</v>
      </c>
      <c r="H11" s="3">
        <v>4</v>
      </c>
      <c r="I11" s="58">
        <v>2.6200000000000003E-4</v>
      </c>
      <c r="J11" s="58">
        <v>2.6200000000000003E-4</v>
      </c>
      <c r="K11" s="59">
        <v>99160.8</v>
      </c>
      <c r="L11" s="59">
        <v>26</v>
      </c>
      <c r="M11" s="61">
        <v>74.67</v>
      </c>
    </row>
    <row r="12" spans="1:13" x14ac:dyDescent="0.2">
      <c r="A12" s="3">
        <v>5</v>
      </c>
      <c r="B12" s="58">
        <v>2.3800000000000001E-4</v>
      </c>
      <c r="C12" s="58">
        <v>2.3800000000000001E-4</v>
      </c>
      <c r="D12" s="59">
        <v>98876.1</v>
      </c>
      <c r="E12" s="59">
        <v>23.6</v>
      </c>
      <c r="F12" s="61">
        <v>68.14</v>
      </c>
      <c r="G12" s="3" t="s">
        <v>12</v>
      </c>
      <c r="H12" s="3">
        <v>5</v>
      </c>
      <c r="I12" s="58">
        <v>1.5300000000000001E-4</v>
      </c>
      <c r="J12" s="58">
        <v>1.5300000000000001E-4</v>
      </c>
      <c r="K12" s="59">
        <v>99134.8</v>
      </c>
      <c r="L12" s="59">
        <v>15.2</v>
      </c>
      <c r="M12" s="61">
        <v>73.69</v>
      </c>
    </row>
    <row r="13" spans="1:13" x14ac:dyDescent="0.2">
      <c r="A13" s="3">
        <v>6</v>
      </c>
      <c r="B13" s="58">
        <v>2.3699999999999999E-4</v>
      </c>
      <c r="C13" s="58">
        <v>2.3699999999999999E-4</v>
      </c>
      <c r="D13" s="59">
        <v>98852.5</v>
      </c>
      <c r="E13" s="59">
        <v>23.4</v>
      </c>
      <c r="F13" s="61">
        <v>67.16</v>
      </c>
      <c r="G13" s="3" t="s">
        <v>12</v>
      </c>
      <c r="H13" s="3">
        <v>6</v>
      </c>
      <c r="I13" s="58">
        <v>2.0900000000000001E-4</v>
      </c>
      <c r="J13" s="58">
        <v>2.0900000000000001E-4</v>
      </c>
      <c r="K13" s="59">
        <v>99119.6</v>
      </c>
      <c r="L13" s="59">
        <v>20.7</v>
      </c>
      <c r="M13" s="61">
        <v>72.7</v>
      </c>
    </row>
    <row r="14" spans="1:13" x14ac:dyDescent="0.2">
      <c r="A14" s="3">
        <v>7</v>
      </c>
      <c r="B14" s="58">
        <v>1.7699999999999999E-4</v>
      </c>
      <c r="C14" s="58">
        <v>1.7699999999999999E-4</v>
      </c>
      <c r="D14" s="59">
        <v>98829.2</v>
      </c>
      <c r="E14" s="59">
        <v>17.5</v>
      </c>
      <c r="F14" s="61">
        <v>66.180000000000007</v>
      </c>
      <c r="G14" s="3" t="s">
        <v>12</v>
      </c>
      <c r="H14" s="3">
        <v>7</v>
      </c>
      <c r="I14" s="58">
        <v>9.2999999999999997E-5</v>
      </c>
      <c r="J14" s="58">
        <v>9.2999999999999997E-5</v>
      </c>
      <c r="K14" s="59">
        <v>99098.9</v>
      </c>
      <c r="L14" s="59">
        <v>9.1999999999999993</v>
      </c>
      <c r="M14" s="61">
        <v>71.709999999999994</v>
      </c>
    </row>
    <row r="15" spans="1:13" x14ac:dyDescent="0.2">
      <c r="A15" s="3">
        <v>8</v>
      </c>
      <c r="B15" s="58">
        <v>1.7799999999999999E-4</v>
      </c>
      <c r="C15" s="58">
        <v>1.7799999999999999E-4</v>
      </c>
      <c r="D15" s="59">
        <v>98811.6</v>
      </c>
      <c r="E15" s="59">
        <v>17.600000000000001</v>
      </c>
      <c r="F15" s="61">
        <v>65.19</v>
      </c>
      <c r="G15" s="3" t="s">
        <v>12</v>
      </c>
      <c r="H15" s="3">
        <v>8</v>
      </c>
      <c r="I15" s="58">
        <v>1.13E-4</v>
      </c>
      <c r="J15" s="58">
        <v>1.13E-4</v>
      </c>
      <c r="K15" s="59">
        <v>99089.7</v>
      </c>
      <c r="L15" s="59">
        <v>11.2</v>
      </c>
      <c r="M15" s="61">
        <v>70.72</v>
      </c>
    </row>
    <row r="16" spans="1:13" x14ac:dyDescent="0.2">
      <c r="A16" s="3">
        <v>9</v>
      </c>
      <c r="B16" s="58">
        <v>1.4799999999999999E-4</v>
      </c>
      <c r="C16" s="58">
        <v>1.4799999999999999E-4</v>
      </c>
      <c r="D16" s="59">
        <v>98794</v>
      </c>
      <c r="E16" s="59">
        <v>14.6</v>
      </c>
      <c r="F16" s="61">
        <v>64.2</v>
      </c>
      <c r="G16" s="3" t="s">
        <v>12</v>
      </c>
      <c r="H16" s="3">
        <v>9</v>
      </c>
      <c r="I16" s="58">
        <v>1.76E-4</v>
      </c>
      <c r="J16" s="58">
        <v>1.76E-4</v>
      </c>
      <c r="K16" s="59">
        <v>99078.5</v>
      </c>
      <c r="L16" s="59">
        <v>17.399999999999999</v>
      </c>
      <c r="M16" s="61">
        <v>69.73</v>
      </c>
    </row>
    <row r="17" spans="1:13" x14ac:dyDescent="0.2">
      <c r="A17" s="3">
        <v>10</v>
      </c>
      <c r="B17" s="58">
        <v>9.7E-5</v>
      </c>
      <c r="C17" s="58">
        <v>9.7E-5</v>
      </c>
      <c r="D17" s="59">
        <v>98779.4</v>
      </c>
      <c r="E17" s="59">
        <v>9.6</v>
      </c>
      <c r="F17" s="61">
        <v>63.21</v>
      </c>
      <c r="G17" s="3" t="s">
        <v>12</v>
      </c>
      <c r="H17" s="3">
        <v>10</v>
      </c>
      <c r="I17" s="58">
        <v>1.03E-4</v>
      </c>
      <c r="J17" s="58">
        <v>1.03E-4</v>
      </c>
      <c r="K17" s="59">
        <v>99061</v>
      </c>
      <c r="L17" s="59">
        <v>10.199999999999999</v>
      </c>
      <c r="M17" s="61">
        <v>68.739999999999995</v>
      </c>
    </row>
    <row r="18" spans="1:13" x14ac:dyDescent="0.2">
      <c r="A18" s="3">
        <v>11</v>
      </c>
      <c r="B18" s="58">
        <v>2.7399999999999999E-4</v>
      </c>
      <c r="C18" s="58">
        <v>2.7399999999999999E-4</v>
      </c>
      <c r="D18" s="59">
        <v>98769.8</v>
      </c>
      <c r="E18" s="59">
        <v>27.1</v>
      </c>
      <c r="F18" s="61">
        <v>62.21</v>
      </c>
      <c r="G18" s="3" t="s">
        <v>12</v>
      </c>
      <c r="H18" s="3">
        <v>11</v>
      </c>
      <c r="I18" s="58">
        <v>6.2000000000000003E-5</v>
      </c>
      <c r="J18" s="58">
        <v>6.2000000000000003E-5</v>
      </c>
      <c r="K18" s="59">
        <v>99050.8</v>
      </c>
      <c r="L18" s="59">
        <v>6.1</v>
      </c>
      <c r="M18" s="61">
        <v>67.75</v>
      </c>
    </row>
    <row r="19" spans="1:13" x14ac:dyDescent="0.2">
      <c r="A19" s="3">
        <v>12</v>
      </c>
      <c r="B19" s="58">
        <v>2.2699999999999999E-4</v>
      </c>
      <c r="C19" s="58">
        <v>2.2699999999999999E-4</v>
      </c>
      <c r="D19" s="59">
        <v>98742.8</v>
      </c>
      <c r="E19" s="59">
        <v>22.4</v>
      </c>
      <c r="F19" s="61">
        <v>61.23</v>
      </c>
      <c r="G19" s="3" t="s">
        <v>12</v>
      </c>
      <c r="H19" s="3">
        <v>12</v>
      </c>
      <c r="I19" s="58">
        <v>2.0100000000000001E-4</v>
      </c>
      <c r="J19" s="58">
        <v>2.0100000000000001E-4</v>
      </c>
      <c r="K19" s="59">
        <v>99044.7</v>
      </c>
      <c r="L19" s="59">
        <v>19.899999999999999</v>
      </c>
      <c r="M19" s="61">
        <v>66.75</v>
      </c>
    </row>
    <row r="20" spans="1:13" x14ac:dyDescent="0.2">
      <c r="A20" s="3">
        <v>13</v>
      </c>
      <c r="B20" s="58">
        <v>2.3900000000000001E-4</v>
      </c>
      <c r="C20" s="58">
        <v>2.3900000000000001E-4</v>
      </c>
      <c r="D20" s="59">
        <v>98720.4</v>
      </c>
      <c r="E20" s="59">
        <v>23.6</v>
      </c>
      <c r="F20" s="61">
        <v>60.24</v>
      </c>
      <c r="G20" s="3" t="s">
        <v>12</v>
      </c>
      <c r="H20" s="3">
        <v>13</v>
      </c>
      <c r="I20" s="58">
        <v>1.75E-4</v>
      </c>
      <c r="J20" s="58">
        <v>1.75E-4</v>
      </c>
      <c r="K20" s="59">
        <v>99024.8</v>
      </c>
      <c r="L20" s="59">
        <v>17.3</v>
      </c>
      <c r="M20" s="61">
        <v>65.760000000000005</v>
      </c>
    </row>
    <row r="21" spans="1:13" x14ac:dyDescent="0.2">
      <c r="A21" s="3">
        <v>14</v>
      </c>
      <c r="B21" s="58">
        <v>3.3199999999999999E-4</v>
      </c>
      <c r="C21" s="58">
        <v>3.3199999999999999E-4</v>
      </c>
      <c r="D21" s="59">
        <v>98696.8</v>
      </c>
      <c r="E21" s="59">
        <v>32.799999999999997</v>
      </c>
      <c r="F21" s="61">
        <v>59.26</v>
      </c>
      <c r="G21" s="3" t="s">
        <v>12</v>
      </c>
      <c r="H21" s="3">
        <v>14</v>
      </c>
      <c r="I21" s="58">
        <v>1.47E-4</v>
      </c>
      <c r="J21" s="58">
        <v>1.47E-4</v>
      </c>
      <c r="K21" s="59">
        <v>99007.5</v>
      </c>
      <c r="L21" s="59">
        <v>14.5</v>
      </c>
      <c r="M21" s="61">
        <v>64.77</v>
      </c>
    </row>
    <row r="22" spans="1:13" x14ac:dyDescent="0.2">
      <c r="A22" s="3">
        <v>15</v>
      </c>
      <c r="B22" s="58">
        <v>4.0099999999999999E-4</v>
      </c>
      <c r="C22" s="58">
        <v>4.0099999999999999E-4</v>
      </c>
      <c r="D22" s="59">
        <v>98664.1</v>
      </c>
      <c r="E22" s="59">
        <v>39.6</v>
      </c>
      <c r="F22" s="61">
        <v>58.28</v>
      </c>
      <c r="G22" s="3" t="s">
        <v>12</v>
      </c>
      <c r="H22" s="3">
        <v>15</v>
      </c>
      <c r="I22" s="58">
        <v>1.6000000000000001E-4</v>
      </c>
      <c r="J22" s="58">
        <v>1.6000000000000001E-4</v>
      </c>
      <c r="K22" s="59">
        <v>98993</v>
      </c>
      <c r="L22" s="59">
        <v>15.8</v>
      </c>
      <c r="M22" s="61">
        <v>63.78</v>
      </c>
    </row>
    <row r="23" spans="1:13" x14ac:dyDescent="0.2">
      <c r="A23" s="3">
        <v>16</v>
      </c>
      <c r="B23" s="58">
        <v>5.31E-4</v>
      </c>
      <c r="C23" s="58">
        <v>5.31E-4</v>
      </c>
      <c r="D23" s="59">
        <v>98624.5</v>
      </c>
      <c r="E23" s="59">
        <v>52.4</v>
      </c>
      <c r="F23" s="61">
        <v>57.3</v>
      </c>
      <c r="G23" s="3" t="s">
        <v>12</v>
      </c>
      <c r="H23" s="3">
        <v>16</v>
      </c>
      <c r="I23" s="58">
        <v>2.99E-4</v>
      </c>
      <c r="J23" s="58">
        <v>2.99E-4</v>
      </c>
      <c r="K23" s="59">
        <v>98977.2</v>
      </c>
      <c r="L23" s="59">
        <v>29.6</v>
      </c>
      <c r="M23" s="61">
        <v>62.79</v>
      </c>
    </row>
    <row r="24" spans="1:13" x14ac:dyDescent="0.2">
      <c r="A24" s="3">
        <v>17</v>
      </c>
      <c r="B24" s="58">
        <v>9.6100000000000005E-4</v>
      </c>
      <c r="C24" s="58">
        <v>9.6000000000000002E-4</v>
      </c>
      <c r="D24" s="59">
        <v>98572.1</v>
      </c>
      <c r="E24" s="59">
        <v>94.6</v>
      </c>
      <c r="F24" s="61">
        <v>56.33</v>
      </c>
      <c r="G24" s="3" t="s">
        <v>12</v>
      </c>
      <c r="H24" s="3">
        <v>17</v>
      </c>
      <c r="I24" s="58">
        <v>2.8899999999999998E-4</v>
      </c>
      <c r="J24" s="58">
        <v>2.8899999999999998E-4</v>
      </c>
      <c r="K24" s="59">
        <v>98947.6</v>
      </c>
      <c r="L24" s="59">
        <v>28.6</v>
      </c>
      <c r="M24" s="61">
        <v>61.81</v>
      </c>
    </row>
    <row r="25" spans="1:13" x14ac:dyDescent="0.2">
      <c r="A25" s="3">
        <v>18</v>
      </c>
      <c r="B25" s="58">
        <v>1.0709999999999999E-3</v>
      </c>
      <c r="C25" s="58">
        <v>1.0709999999999999E-3</v>
      </c>
      <c r="D25" s="59">
        <v>98477.5</v>
      </c>
      <c r="E25" s="59">
        <v>105.5</v>
      </c>
      <c r="F25" s="61">
        <v>55.39</v>
      </c>
      <c r="G25" s="3" t="s">
        <v>12</v>
      </c>
      <c r="H25" s="3">
        <v>18</v>
      </c>
      <c r="I25" s="58">
        <v>4.08E-4</v>
      </c>
      <c r="J25" s="58">
        <v>4.08E-4</v>
      </c>
      <c r="K25" s="59">
        <v>98919</v>
      </c>
      <c r="L25" s="59">
        <v>40.299999999999997</v>
      </c>
      <c r="M25" s="61">
        <v>60.83</v>
      </c>
    </row>
    <row r="26" spans="1:13" x14ac:dyDescent="0.2">
      <c r="A26" s="3">
        <v>19</v>
      </c>
      <c r="B26" s="58">
        <v>6.7500000000000004E-4</v>
      </c>
      <c r="C26" s="58">
        <v>6.7500000000000004E-4</v>
      </c>
      <c r="D26" s="59">
        <v>98372</v>
      </c>
      <c r="E26" s="59">
        <v>66.400000000000006</v>
      </c>
      <c r="F26" s="61">
        <v>54.44</v>
      </c>
      <c r="G26" s="3" t="s">
        <v>12</v>
      </c>
      <c r="H26" s="3">
        <v>19</v>
      </c>
      <c r="I26" s="58">
        <v>3.5E-4</v>
      </c>
      <c r="J26" s="58">
        <v>3.5E-4</v>
      </c>
      <c r="K26" s="59">
        <v>98878.6</v>
      </c>
      <c r="L26" s="59">
        <v>34.6</v>
      </c>
      <c r="M26" s="61">
        <v>59.86</v>
      </c>
    </row>
    <row r="27" spans="1:13" x14ac:dyDescent="0.2">
      <c r="A27" s="3">
        <v>20</v>
      </c>
      <c r="B27" s="58">
        <v>1.023E-3</v>
      </c>
      <c r="C27" s="58">
        <v>1.0219999999999999E-3</v>
      </c>
      <c r="D27" s="59">
        <v>98305.7</v>
      </c>
      <c r="E27" s="59">
        <v>100.5</v>
      </c>
      <c r="F27" s="61">
        <v>53.48</v>
      </c>
      <c r="G27" s="3" t="s">
        <v>12</v>
      </c>
      <c r="H27" s="3">
        <v>20</v>
      </c>
      <c r="I27" s="58">
        <v>3.8900000000000002E-4</v>
      </c>
      <c r="J27" s="58">
        <v>3.8900000000000002E-4</v>
      </c>
      <c r="K27" s="59">
        <v>98844</v>
      </c>
      <c r="L27" s="59">
        <v>38.5</v>
      </c>
      <c r="M27" s="61">
        <v>58.88</v>
      </c>
    </row>
    <row r="28" spans="1:13" x14ac:dyDescent="0.2">
      <c r="A28" s="3">
        <v>21</v>
      </c>
      <c r="B28" s="58">
        <v>1.003E-3</v>
      </c>
      <c r="C28" s="58">
        <v>1.003E-3</v>
      </c>
      <c r="D28" s="59">
        <v>98205.2</v>
      </c>
      <c r="E28" s="59">
        <v>98.5</v>
      </c>
      <c r="F28" s="61">
        <v>52.53</v>
      </c>
      <c r="G28" s="3" t="s">
        <v>12</v>
      </c>
      <c r="H28" s="3">
        <v>21</v>
      </c>
      <c r="I28" s="58">
        <v>2.5799999999999998E-4</v>
      </c>
      <c r="J28" s="58">
        <v>2.5799999999999998E-4</v>
      </c>
      <c r="K28" s="59">
        <v>98805.6</v>
      </c>
      <c r="L28" s="59">
        <v>25.4</v>
      </c>
      <c r="M28" s="61">
        <v>57.9</v>
      </c>
    </row>
    <row r="29" spans="1:13" x14ac:dyDescent="0.2">
      <c r="A29" s="3">
        <v>22</v>
      </c>
      <c r="B29" s="58">
        <v>9.7799999999999992E-4</v>
      </c>
      <c r="C29" s="58">
        <v>9.7799999999999992E-4</v>
      </c>
      <c r="D29" s="59">
        <v>98106.7</v>
      </c>
      <c r="E29" s="59">
        <v>95.9</v>
      </c>
      <c r="F29" s="61">
        <v>51.59</v>
      </c>
      <c r="G29" s="3" t="s">
        <v>12</v>
      </c>
      <c r="H29" s="3">
        <v>22</v>
      </c>
      <c r="I29" s="58">
        <v>4.3800000000000002E-4</v>
      </c>
      <c r="J29" s="58">
        <v>4.3800000000000002E-4</v>
      </c>
      <c r="K29" s="59">
        <v>98780.1</v>
      </c>
      <c r="L29" s="59">
        <v>43.3</v>
      </c>
      <c r="M29" s="61">
        <v>56.91</v>
      </c>
    </row>
    <row r="30" spans="1:13" x14ac:dyDescent="0.2">
      <c r="A30" s="3">
        <v>23</v>
      </c>
      <c r="B30" s="58">
        <v>7.4600000000000003E-4</v>
      </c>
      <c r="C30" s="58">
        <v>7.45E-4</v>
      </c>
      <c r="D30" s="59">
        <v>98010.8</v>
      </c>
      <c r="E30" s="59">
        <v>73.099999999999994</v>
      </c>
      <c r="F30" s="61">
        <v>50.64</v>
      </c>
      <c r="G30" s="3" t="s">
        <v>12</v>
      </c>
      <c r="H30" s="3">
        <v>23</v>
      </c>
      <c r="I30" s="58">
        <v>3.0400000000000002E-4</v>
      </c>
      <c r="J30" s="58">
        <v>3.0400000000000002E-4</v>
      </c>
      <c r="K30" s="59">
        <v>98736.8</v>
      </c>
      <c r="L30" s="59">
        <v>30</v>
      </c>
      <c r="M30" s="61">
        <v>55.94</v>
      </c>
    </row>
    <row r="31" spans="1:13" x14ac:dyDescent="0.2">
      <c r="A31" s="3">
        <v>24</v>
      </c>
      <c r="B31" s="58">
        <v>7.8600000000000002E-4</v>
      </c>
      <c r="C31" s="58">
        <v>7.85E-4</v>
      </c>
      <c r="D31" s="59">
        <v>97937.7</v>
      </c>
      <c r="E31" s="59">
        <v>76.900000000000006</v>
      </c>
      <c r="F31" s="61">
        <v>49.67</v>
      </c>
      <c r="G31" s="3" t="s">
        <v>12</v>
      </c>
      <c r="H31" s="3">
        <v>24</v>
      </c>
      <c r="I31" s="58">
        <v>2.6699999999999998E-4</v>
      </c>
      <c r="J31" s="58">
        <v>2.6699999999999998E-4</v>
      </c>
      <c r="K31" s="59">
        <v>98706.8</v>
      </c>
      <c r="L31" s="59">
        <v>26.3</v>
      </c>
      <c r="M31" s="61">
        <v>54.96</v>
      </c>
    </row>
    <row r="32" spans="1:13" x14ac:dyDescent="0.2">
      <c r="A32" s="3">
        <v>25</v>
      </c>
      <c r="B32" s="58">
        <v>7.9799999999999999E-4</v>
      </c>
      <c r="C32" s="58">
        <v>7.9799999999999999E-4</v>
      </c>
      <c r="D32" s="59">
        <v>97860.800000000003</v>
      </c>
      <c r="E32" s="59">
        <v>78.099999999999994</v>
      </c>
      <c r="F32" s="61">
        <v>48.71</v>
      </c>
      <c r="G32" s="3" t="s">
        <v>12</v>
      </c>
      <c r="H32" s="3">
        <v>25</v>
      </c>
      <c r="I32" s="58">
        <v>2.7999999999999998E-4</v>
      </c>
      <c r="J32" s="58">
        <v>2.7999999999999998E-4</v>
      </c>
      <c r="K32" s="59">
        <v>98680.5</v>
      </c>
      <c r="L32" s="59">
        <v>27.6</v>
      </c>
      <c r="M32" s="61">
        <v>53.97</v>
      </c>
    </row>
    <row r="33" spans="1:13" x14ac:dyDescent="0.2">
      <c r="A33" s="3">
        <v>26</v>
      </c>
      <c r="B33" s="58">
        <v>6.8800000000000003E-4</v>
      </c>
      <c r="C33" s="58">
        <v>6.8800000000000003E-4</v>
      </c>
      <c r="D33" s="59">
        <v>97782.8</v>
      </c>
      <c r="E33" s="59">
        <v>67.2</v>
      </c>
      <c r="F33" s="61">
        <v>47.75</v>
      </c>
      <c r="G33" s="3" t="s">
        <v>12</v>
      </c>
      <c r="H33" s="3">
        <v>26</v>
      </c>
      <c r="I33" s="58">
        <v>3.1799999999999998E-4</v>
      </c>
      <c r="J33" s="58">
        <v>3.1799999999999998E-4</v>
      </c>
      <c r="K33" s="59">
        <v>98652.9</v>
      </c>
      <c r="L33" s="59">
        <v>31.4</v>
      </c>
      <c r="M33" s="61">
        <v>52.98</v>
      </c>
    </row>
    <row r="34" spans="1:13" x14ac:dyDescent="0.2">
      <c r="A34" s="3">
        <v>27</v>
      </c>
      <c r="B34" s="58">
        <v>6.8999999999999997E-4</v>
      </c>
      <c r="C34" s="58">
        <v>6.8999999999999997E-4</v>
      </c>
      <c r="D34" s="59">
        <v>97715.6</v>
      </c>
      <c r="E34" s="59">
        <v>67.400000000000006</v>
      </c>
      <c r="F34" s="61">
        <v>46.78</v>
      </c>
      <c r="G34" s="3" t="s">
        <v>12</v>
      </c>
      <c r="H34" s="3">
        <v>27</v>
      </c>
      <c r="I34" s="58">
        <v>3.0299999999999999E-4</v>
      </c>
      <c r="J34" s="58">
        <v>3.0299999999999999E-4</v>
      </c>
      <c r="K34" s="59">
        <v>98621.4</v>
      </c>
      <c r="L34" s="59">
        <v>29.9</v>
      </c>
      <c r="M34" s="61">
        <v>52</v>
      </c>
    </row>
    <row r="35" spans="1:13" x14ac:dyDescent="0.2">
      <c r="A35" s="3">
        <v>28</v>
      </c>
      <c r="B35" s="58">
        <v>7.0100000000000002E-4</v>
      </c>
      <c r="C35" s="58">
        <v>7.0100000000000002E-4</v>
      </c>
      <c r="D35" s="59">
        <v>97648.1</v>
      </c>
      <c r="E35" s="59">
        <v>68.400000000000006</v>
      </c>
      <c r="F35" s="61">
        <v>45.82</v>
      </c>
      <c r="G35" s="3" t="s">
        <v>12</v>
      </c>
      <c r="H35" s="3">
        <v>28</v>
      </c>
      <c r="I35" s="58">
        <v>3.8699999999999997E-4</v>
      </c>
      <c r="J35" s="58">
        <v>3.8699999999999997E-4</v>
      </c>
      <c r="K35" s="59">
        <v>98591.5</v>
      </c>
      <c r="L35" s="59">
        <v>38.200000000000003</v>
      </c>
      <c r="M35" s="61">
        <v>51.02</v>
      </c>
    </row>
    <row r="36" spans="1:13" x14ac:dyDescent="0.2">
      <c r="A36" s="3">
        <v>29</v>
      </c>
      <c r="B36" s="58">
        <v>8.2799999999999996E-4</v>
      </c>
      <c r="C36" s="58">
        <v>8.2799999999999996E-4</v>
      </c>
      <c r="D36" s="59">
        <v>97579.7</v>
      </c>
      <c r="E36" s="59">
        <v>80.8</v>
      </c>
      <c r="F36" s="61">
        <v>44.85</v>
      </c>
      <c r="G36" s="3" t="s">
        <v>12</v>
      </c>
      <c r="H36" s="3">
        <v>29</v>
      </c>
      <c r="I36" s="58">
        <v>4.4700000000000002E-4</v>
      </c>
      <c r="J36" s="58">
        <v>4.4700000000000002E-4</v>
      </c>
      <c r="K36" s="59">
        <v>98553.3</v>
      </c>
      <c r="L36" s="59">
        <v>44</v>
      </c>
      <c r="M36" s="61">
        <v>50.04</v>
      </c>
    </row>
    <row r="37" spans="1:13" x14ac:dyDescent="0.2">
      <c r="A37" s="3">
        <v>30</v>
      </c>
      <c r="B37" s="58">
        <v>7.9000000000000001E-4</v>
      </c>
      <c r="C37" s="58">
        <v>7.8899999999999999E-4</v>
      </c>
      <c r="D37" s="59">
        <v>97498.9</v>
      </c>
      <c r="E37" s="59">
        <v>77</v>
      </c>
      <c r="F37" s="61">
        <v>43.88</v>
      </c>
      <c r="G37" s="3" t="s">
        <v>12</v>
      </c>
      <c r="H37" s="3">
        <v>30</v>
      </c>
      <c r="I37" s="58">
        <v>2.6899999999999998E-4</v>
      </c>
      <c r="J37" s="58">
        <v>2.6899999999999998E-4</v>
      </c>
      <c r="K37" s="59">
        <v>98509.3</v>
      </c>
      <c r="L37" s="59">
        <v>26.5</v>
      </c>
      <c r="M37" s="61">
        <v>49.06</v>
      </c>
    </row>
    <row r="38" spans="1:13" x14ac:dyDescent="0.2">
      <c r="A38" s="3">
        <v>31</v>
      </c>
      <c r="B38" s="58">
        <v>9.9799999999999997E-4</v>
      </c>
      <c r="C38" s="58">
        <v>9.9799999999999997E-4</v>
      </c>
      <c r="D38" s="59">
        <v>97422</v>
      </c>
      <c r="E38" s="59">
        <v>97.2</v>
      </c>
      <c r="F38" s="61">
        <v>42.92</v>
      </c>
      <c r="G38" s="3" t="s">
        <v>12</v>
      </c>
      <c r="H38" s="3">
        <v>31</v>
      </c>
      <c r="I38" s="58">
        <v>4.8200000000000001E-4</v>
      </c>
      <c r="J38" s="58">
        <v>4.8200000000000001E-4</v>
      </c>
      <c r="K38" s="59">
        <v>98482.9</v>
      </c>
      <c r="L38" s="59">
        <v>47.5</v>
      </c>
      <c r="M38" s="61">
        <v>48.07</v>
      </c>
    </row>
    <row r="39" spans="1:13" x14ac:dyDescent="0.2">
      <c r="A39" s="3">
        <v>32</v>
      </c>
      <c r="B39" s="58">
        <v>9.77E-4</v>
      </c>
      <c r="C39" s="58">
        <v>9.77E-4</v>
      </c>
      <c r="D39" s="59">
        <v>97324.800000000003</v>
      </c>
      <c r="E39" s="59">
        <v>95.1</v>
      </c>
      <c r="F39" s="61">
        <v>41.96</v>
      </c>
      <c r="G39" s="3" t="s">
        <v>12</v>
      </c>
      <c r="H39" s="3">
        <v>32</v>
      </c>
      <c r="I39" s="58">
        <v>4.5600000000000003E-4</v>
      </c>
      <c r="J39" s="58">
        <v>4.5600000000000003E-4</v>
      </c>
      <c r="K39" s="59">
        <v>98435.4</v>
      </c>
      <c r="L39" s="59">
        <v>44.9</v>
      </c>
      <c r="M39" s="61">
        <v>47.09</v>
      </c>
    </row>
    <row r="40" spans="1:13" x14ac:dyDescent="0.2">
      <c r="A40" s="3">
        <v>33</v>
      </c>
      <c r="B40" s="58">
        <v>8.03E-4</v>
      </c>
      <c r="C40" s="58">
        <v>8.0199999999999998E-4</v>
      </c>
      <c r="D40" s="59">
        <v>97229.7</v>
      </c>
      <c r="E40" s="59">
        <v>78</v>
      </c>
      <c r="F40" s="61">
        <v>41</v>
      </c>
      <c r="G40" s="3" t="s">
        <v>12</v>
      </c>
      <c r="H40" s="3">
        <v>33</v>
      </c>
      <c r="I40" s="58">
        <v>6.6399999999999999E-4</v>
      </c>
      <c r="J40" s="58">
        <v>6.6299999999999996E-4</v>
      </c>
      <c r="K40" s="59">
        <v>98390.5</v>
      </c>
      <c r="L40" s="59">
        <v>65.3</v>
      </c>
      <c r="M40" s="61">
        <v>46.12</v>
      </c>
    </row>
    <row r="41" spans="1:13" x14ac:dyDescent="0.2">
      <c r="A41" s="3">
        <v>34</v>
      </c>
      <c r="B41" s="58">
        <v>8.5700000000000001E-4</v>
      </c>
      <c r="C41" s="58">
        <v>8.5599999999999999E-4</v>
      </c>
      <c r="D41" s="59">
        <v>97151.7</v>
      </c>
      <c r="E41" s="59">
        <v>83.2</v>
      </c>
      <c r="F41" s="61">
        <v>40.03</v>
      </c>
      <c r="G41" s="3" t="s">
        <v>12</v>
      </c>
      <c r="H41" s="3">
        <v>34</v>
      </c>
      <c r="I41" s="58">
        <v>7.5000000000000002E-4</v>
      </c>
      <c r="J41" s="58">
        <v>7.4899999999999999E-4</v>
      </c>
      <c r="K41" s="59">
        <v>98325.2</v>
      </c>
      <c r="L41" s="59">
        <v>73.7</v>
      </c>
      <c r="M41" s="61">
        <v>45.15</v>
      </c>
    </row>
    <row r="42" spans="1:13" x14ac:dyDescent="0.2">
      <c r="A42" s="3">
        <v>35</v>
      </c>
      <c r="B42" s="58">
        <v>1.2620000000000001E-3</v>
      </c>
      <c r="C42" s="58">
        <v>1.261E-3</v>
      </c>
      <c r="D42" s="59">
        <v>97068.5</v>
      </c>
      <c r="E42" s="59">
        <v>122.4</v>
      </c>
      <c r="F42" s="61">
        <v>39.07</v>
      </c>
      <c r="G42" s="3" t="s">
        <v>12</v>
      </c>
      <c r="H42" s="3">
        <v>35</v>
      </c>
      <c r="I42" s="58">
        <v>8.7699999999999996E-4</v>
      </c>
      <c r="J42" s="58">
        <v>8.7699999999999996E-4</v>
      </c>
      <c r="K42" s="59">
        <v>98251.6</v>
      </c>
      <c r="L42" s="59">
        <v>86.2</v>
      </c>
      <c r="M42" s="61">
        <v>44.18</v>
      </c>
    </row>
    <row r="43" spans="1:13" x14ac:dyDescent="0.2">
      <c r="A43" s="3">
        <v>36</v>
      </c>
      <c r="B43" s="58">
        <v>1.24E-3</v>
      </c>
      <c r="C43" s="58">
        <v>1.2390000000000001E-3</v>
      </c>
      <c r="D43" s="59">
        <v>96946.1</v>
      </c>
      <c r="E43" s="59">
        <v>120.1</v>
      </c>
      <c r="F43" s="61">
        <v>38.119999999999997</v>
      </c>
      <c r="G43" s="3" t="s">
        <v>12</v>
      </c>
      <c r="H43" s="3">
        <v>36</v>
      </c>
      <c r="I43" s="58">
        <v>7.9199999999999995E-4</v>
      </c>
      <c r="J43" s="58">
        <v>7.9199999999999995E-4</v>
      </c>
      <c r="K43" s="59">
        <v>98165.4</v>
      </c>
      <c r="L43" s="59">
        <v>77.7</v>
      </c>
      <c r="M43" s="61">
        <v>43.22</v>
      </c>
    </row>
    <row r="44" spans="1:13" x14ac:dyDescent="0.2">
      <c r="A44" s="3">
        <v>37</v>
      </c>
      <c r="B44" s="58">
        <v>1.2149999999999999E-3</v>
      </c>
      <c r="C44" s="58">
        <v>1.214E-3</v>
      </c>
      <c r="D44" s="59">
        <v>96826</v>
      </c>
      <c r="E44" s="59">
        <v>117.6</v>
      </c>
      <c r="F44" s="61">
        <v>37.159999999999997</v>
      </c>
      <c r="G44" s="3" t="s">
        <v>12</v>
      </c>
      <c r="H44" s="3">
        <v>37</v>
      </c>
      <c r="I44" s="58">
        <v>9.2000000000000003E-4</v>
      </c>
      <c r="J44" s="58">
        <v>9.2000000000000003E-4</v>
      </c>
      <c r="K44" s="59">
        <v>98087.7</v>
      </c>
      <c r="L44" s="59">
        <v>90.2</v>
      </c>
      <c r="M44" s="61">
        <v>42.25</v>
      </c>
    </row>
    <row r="45" spans="1:13" x14ac:dyDescent="0.2">
      <c r="A45" s="3">
        <v>38</v>
      </c>
      <c r="B45" s="58">
        <v>1.1900000000000001E-3</v>
      </c>
      <c r="C45" s="58">
        <v>1.189E-3</v>
      </c>
      <c r="D45" s="59">
        <v>96708.4</v>
      </c>
      <c r="E45" s="59">
        <v>115</v>
      </c>
      <c r="F45" s="61">
        <v>36.21</v>
      </c>
      <c r="G45" s="3" t="s">
        <v>12</v>
      </c>
      <c r="H45" s="3">
        <v>38</v>
      </c>
      <c r="I45" s="58">
        <v>7.7200000000000001E-4</v>
      </c>
      <c r="J45" s="58">
        <v>7.7200000000000001E-4</v>
      </c>
      <c r="K45" s="59">
        <v>97997.5</v>
      </c>
      <c r="L45" s="59">
        <v>75.599999999999994</v>
      </c>
      <c r="M45" s="61">
        <v>41.29</v>
      </c>
    </row>
    <row r="46" spans="1:13" x14ac:dyDescent="0.2">
      <c r="A46" s="3">
        <v>39</v>
      </c>
      <c r="B46" s="58">
        <v>1.645E-3</v>
      </c>
      <c r="C46" s="58">
        <v>1.6429999999999999E-3</v>
      </c>
      <c r="D46" s="59">
        <v>96593.4</v>
      </c>
      <c r="E46" s="59">
        <v>158.69999999999999</v>
      </c>
      <c r="F46" s="61">
        <v>35.25</v>
      </c>
      <c r="G46" s="3" t="s">
        <v>12</v>
      </c>
      <c r="H46" s="3">
        <v>39</v>
      </c>
      <c r="I46" s="58">
        <v>1.0369999999999999E-3</v>
      </c>
      <c r="J46" s="58">
        <v>1.036E-3</v>
      </c>
      <c r="K46" s="59">
        <v>97921.9</v>
      </c>
      <c r="L46" s="59">
        <v>101.5</v>
      </c>
      <c r="M46" s="61">
        <v>40.32</v>
      </c>
    </row>
    <row r="47" spans="1:13" x14ac:dyDescent="0.2">
      <c r="A47" s="3">
        <v>40</v>
      </c>
      <c r="B47" s="58">
        <v>1.787E-3</v>
      </c>
      <c r="C47" s="58">
        <v>1.786E-3</v>
      </c>
      <c r="D47" s="59">
        <v>96434.7</v>
      </c>
      <c r="E47" s="59">
        <v>172.2</v>
      </c>
      <c r="F47" s="61">
        <v>34.31</v>
      </c>
      <c r="G47" s="3" t="s">
        <v>12</v>
      </c>
      <c r="H47" s="3">
        <v>40</v>
      </c>
      <c r="I47" s="58">
        <v>1.1100000000000001E-3</v>
      </c>
      <c r="J47" s="58">
        <v>1.109E-3</v>
      </c>
      <c r="K47" s="59">
        <v>97820.4</v>
      </c>
      <c r="L47" s="59">
        <v>108.5</v>
      </c>
      <c r="M47" s="61">
        <v>39.36</v>
      </c>
    </row>
    <row r="48" spans="1:13" x14ac:dyDescent="0.2">
      <c r="A48" s="3">
        <v>41</v>
      </c>
      <c r="B48" s="58">
        <v>1.954E-3</v>
      </c>
      <c r="C48" s="58">
        <v>1.952E-3</v>
      </c>
      <c r="D48" s="59">
        <v>96262.5</v>
      </c>
      <c r="E48" s="59">
        <v>187.9</v>
      </c>
      <c r="F48" s="61">
        <v>33.369999999999997</v>
      </c>
      <c r="G48" s="3" t="s">
        <v>12</v>
      </c>
      <c r="H48" s="3">
        <v>41</v>
      </c>
      <c r="I48" s="58">
        <v>1.353E-3</v>
      </c>
      <c r="J48" s="58">
        <v>1.3519999999999999E-3</v>
      </c>
      <c r="K48" s="59">
        <v>97711.9</v>
      </c>
      <c r="L48" s="59">
        <v>132.1</v>
      </c>
      <c r="M48" s="61">
        <v>38.409999999999997</v>
      </c>
    </row>
    <row r="49" spans="1:13" x14ac:dyDescent="0.2">
      <c r="A49" s="3">
        <v>42</v>
      </c>
      <c r="B49" s="58">
        <v>2.183E-3</v>
      </c>
      <c r="C49" s="58">
        <v>2.1800000000000001E-3</v>
      </c>
      <c r="D49" s="59">
        <v>96074.6</v>
      </c>
      <c r="E49" s="59">
        <v>209.5</v>
      </c>
      <c r="F49" s="61">
        <v>32.43</v>
      </c>
      <c r="G49" s="3" t="s">
        <v>12</v>
      </c>
      <c r="H49" s="3">
        <v>42</v>
      </c>
      <c r="I49" s="58">
        <v>1.3940000000000001E-3</v>
      </c>
      <c r="J49" s="58">
        <v>1.3929999999999999E-3</v>
      </c>
      <c r="K49" s="59">
        <v>97579.8</v>
      </c>
      <c r="L49" s="59">
        <v>135.9</v>
      </c>
      <c r="M49" s="61">
        <v>37.46</v>
      </c>
    </row>
    <row r="50" spans="1:13" x14ac:dyDescent="0.2">
      <c r="A50" s="3">
        <v>43</v>
      </c>
      <c r="B50" s="58">
        <v>1.916E-3</v>
      </c>
      <c r="C50" s="58">
        <v>1.9139999999999999E-3</v>
      </c>
      <c r="D50" s="59">
        <v>95865.1</v>
      </c>
      <c r="E50" s="59">
        <v>183.5</v>
      </c>
      <c r="F50" s="61">
        <v>31.5</v>
      </c>
      <c r="G50" s="3" t="s">
        <v>12</v>
      </c>
      <c r="H50" s="3">
        <v>43</v>
      </c>
      <c r="I50" s="58">
        <v>1.5349999999999999E-3</v>
      </c>
      <c r="J50" s="58">
        <v>1.5330000000000001E-3</v>
      </c>
      <c r="K50" s="59">
        <v>97443.9</v>
      </c>
      <c r="L50" s="59">
        <v>149.4</v>
      </c>
      <c r="M50" s="61">
        <v>36.51</v>
      </c>
    </row>
    <row r="51" spans="1:13" x14ac:dyDescent="0.2">
      <c r="A51" s="3">
        <v>44</v>
      </c>
      <c r="B51" s="58">
        <v>2.9880000000000002E-3</v>
      </c>
      <c r="C51" s="58">
        <v>2.983E-3</v>
      </c>
      <c r="D51" s="59">
        <v>95681.5</v>
      </c>
      <c r="E51" s="59">
        <v>285.39999999999998</v>
      </c>
      <c r="F51" s="61">
        <v>30.56</v>
      </c>
      <c r="G51" s="3" t="s">
        <v>12</v>
      </c>
      <c r="H51" s="3">
        <v>44</v>
      </c>
      <c r="I51" s="58">
        <v>1.8890000000000001E-3</v>
      </c>
      <c r="J51" s="58">
        <v>1.887E-3</v>
      </c>
      <c r="K51" s="59">
        <v>97294.5</v>
      </c>
      <c r="L51" s="59">
        <v>183.6</v>
      </c>
      <c r="M51" s="61">
        <v>35.56</v>
      </c>
    </row>
    <row r="52" spans="1:13" x14ac:dyDescent="0.2">
      <c r="A52" s="3">
        <v>45</v>
      </c>
      <c r="B52" s="58">
        <v>2.7260000000000001E-3</v>
      </c>
      <c r="C52" s="58">
        <v>2.7230000000000002E-3</v>
      </c>
      <c r="D52" s="59">
        <v>95396.1</v>
      </c>
      <c r="E52" s="59">
        <v>259.7</v>
      </c>
      <c r="F52" s="61">
        <v>29.65</v>
      </c>
      <c r="G52" s="3" t="s">
        <v>12</v>
      </c>
      <c r="H52" s="3">
        <v>45</v>
      </c>
      <c r="I52" s="58">
        <v>2.0209999999999998E-3</v>
      </c>
      <c r="J52" s="58">
        <v>2.019E-3</v>
      </c>
      <c r="K52" s="59">
        <v>97110.9</v>
      </c>
      <c r="L52" s="59">
        <v>196.1</v>
      </c>
      <c r="M52" s="61">
        <v>34.630000000000003</v>
      </c>
    </row>
    <row r="53" spans="1:13" x14ac:dyDescent="0.2">
      <c r="A53" s="3">
        <v>46</v>
      </c>
      <c r="B53" s="58">
        <v>3.5950000000000001E-3</v>
      </c>
      <c r="C53" s="58">
        <v>3.5890000000000002E-3</v>
      </c>
      <c r="D53" s="59">
        <v>95136.4</v>
      </c>
      <c r="E53" s="59">
        <v>341.4</v>
      </c>
      <c r="F53" s="61">
        <v>28.73</v>
      </c>
      <c r="G53" s="3" t="s">
        <v>12</v>
      </c>
      <c r="H53" s="3">
        <v>46</v>
      </c>
      <c r="I53" s="58">
        <v>1.926E-3</v>
      </c>
      <c r="J53" s="58">
        <v>1.9239999999999999E-3</v>
      </c>
      <c r="K53" s="59">
        <v>96914.8</v>
      </c>
      <c r="L53" s="59">
        <v>186.5</v>
      </c>
      <c r="M53" s="61">
        <v>33.700000000000003</v>
      </c>
    </row>
    <row r="54" spans="1:13" x14ac:dyDescent="0.2">
      <c r="A54" s="3">
        <v>47</v>
      </c>
      <c r="B54" s="58">
        <v>3.8180000000000002E-3</v>
      </c>
      <c r="C54" s="58">
        <v>3.81E-3</v>
      </c>
      <c r="D54" s="59">
        <v>94795</v>
      </c>
      <c r="E54" s="59">
        <v>361.2</v>
      </c>
      <c r="F54" s="61">
        <v>27.83</v>
      </c>
      <c r="G54" s="3" t="s">
        <v>12</v>
      </c>
      <c r="H54" s="3">
        <v>47</v>
      </c>
      <c r="I54" s="58">
        <v>2.7169999999999998E-3</v>
      </c>
      <c r="J54" s="58">
        <v>2.7130000000000001E-3</v>
      </c>
      <c r="K54" s="59">
        <v>96728.3</v>
      </c>
      <c r="L54" s="59">
        <v>262.5</v>
      </c>
      <c r="M54" s="61">
        <v>32.76</v>
      </c>
    </row>
    <row r="55" spans="1:13" x14ac:dyDescent="0.2">
      <c r="A55" s="3">
        <v>48</v>
      </c>
      <c r="B55" s="58">
        <v>3.872E-3</v>
      </c>
      <c r="C55" s="58">
        <v>3.8649999999999999E-3</v>
      </c>
      <c r="D55" s="59">
        <v>94433.7</v>
      </c>
      <c r="E55" s="59">
        <v>365</v>
      </c>
      <c r="F55" s="61">
        <v>26.94</v>
      </c>
      <c r="G55" s="3" t="s">
        <v>12</v>
      </c>
      <c r="H55" s="3">
        <v>48</v>
      </c>
      <c r="I55" s="58">
        <v>2.6589999999999999E-3</v>
      </c>
      <c r="J55" s="58">
        <v>2.6559999999999999E-3</v>
      </c>
      <c r="K55" s="59">
        <v>96465.9</v>
      </c>
      <c r="L55" s="59">
        <v>256.2</v>
      </c>
      <c r="M55" s="61">
        <v>31.85</v>
      </c>
    </row>
    <row r="56" spans="1:13" x14ac:dyDescent="0.2">
      <c r="A56" s="3">
        <v>49</v>
      </c>
      <c r="B56" s="58">
        <v>4.9829999999999996E-3</v>
      </c>
      <c r="C56" s="58">
        <v>4.9709999999999997E-3</v>
      </c>
      <c r="D56" s="59">
        <v>94068.800000000003</v>
      </c>
      <c r="E56" s="59">
        <v>467.6</v>
      </c>
      <c r="F56" s="61">
        <v>26.04</v>
      </c>
      <c r="G56" s="3" t="s">
        <v>12</v>
      </c>
      <c r="H56" s="3">
        <v>49</v>
      </c>
      <c r="I56" s="58">
        <v>3.421E-3</v>
      </c>
      <c r="J56" s="58">
        <v>3.4150000000000001E-3</v>
      </c>
      <c r="K56" s="59">
        <v>96209.7</v>
      </c>
      <c r="L56" s="59">
        <v>328.6</v>
      </c>
      <c r="M56" s="61">
        <v>30.94</v>
      </c>
    </row>
    <row r="57" spans="1:13" x14ac:dyDescent="0.2">
      <c r="A57" s="3">
        <v>50</v>
      </c>
      <c r="B57" s="58">
        <v>4.823E-3</v>
      </c>
      <c r="C57" s="58">
        <v>4.8120000000000003E-3</v>
      </c>
      <c r="D57" s="59">
        <v>93601.2</v>
      </c>
      <c r="E57" s="59">
        <v>450.4</v>
      </c>
      <c r="F57" s="61">
        <v>25.17</v>
      </c>
      <c r="G57" s="3" t="s">
        <v>12</v>
      </c>
      <c r="H57" s="3">
        <v>50</v>
      </c>
      <c r="I57" s="58">
        <v>3.0339999999999998E-3</v>
      </c>
      <c r="J57" s="58">
        <v>3.029E-3</v>
      </c>
      <c r="K57" s="59">
        <v>95881.1</v>
      </c>
      <c r="L57" s="59">
        <v>290.39999999999998</v>
      </c>
      <c r="M57" s="61">
        <v>30.04</v>
      </c>
    </row>
    <row r="58" spans="1:13" x14ac:dyDescent="0.2">
      <c r="A58" s="3">
        <v>51</v>
      </c>
      <c r="B58" s="58">
        <v>5.6179999999999997E-3</v>
      </c>
      <c r="C58" s="58">
        <v>5.6030000000000003E-3</v>
      </c>
      <c r="D58" s="59">
        <v>93150.8</v>
      </c>
      <c r="E58" s="59">
        <v>521.9</v>
      </c>
      <c r="F58" s="61">
        <v>24.29</v>
      </c>
      <c r="G58" s="3" t="s">
        <v>12</v>
      </c>
      <c r="H58" s="3">
        <v>51</v>
      </c>
      <c r="I58" s="58">
        <v>3.7669999999999999E-3</v>
      </c>
      <c r="J58" s="58">
        <v>3.7599999999999999E-3</v>
      </c>
      <c r="K58" s="59">
        <v>95590.7</v>
      </c>
      <c r="L58" s="59">
        <v>359.5</v>
      </c>
      <c r="M58" s="61">
        <v>29.13</v>
      </c>
    </row>
    <row r="59" spans="1:13" x14ac:dyDescent="0.2">
      <c r="A59" s="3">
        <v>52</v>
      </c>
      <c r="B59" s="58">
        <v>6.7060000000000002E-3</v>
      </c>
      <c r="C59" s="58">
        <v>6.6839999999999998E-3</v>
      </c>
      <c r="D59" s="59">
        <v>92628.9</v>
      </c>
      <c r="E59" s="59">
        <v>619.1</v>
      </c>
      <c r="F59" s="61">
        <v>23.42</v>
      </c>
      <c r="G59" s="3" t="s">
        <v>12</v>
      </c>
      <c r="H59" s="3">
        <v>52</v>
      </c>
      <c r="I59" s="58">
        <v>3.7580000000000001E-3</v>
      </c>
      <c r="J59" s="58">
        <v>3.751E-3</v>
      </c>
      <c r="K59" s="59">
        <v>95231.2</v>
      </c>
      <c r="L59" s="59">
        <v>357.2</v>
      </c>
      <c r="M59" s="61">
        <v>28.24</v>
      </c>
    </row>
    <row r="60" spans="1:13" x14ac:dyDescent="0.2">
      <c r="A60" s="3">
        <v>53</v>
      </c>
      <c r="B60" s="58">
        <v>7.5909999999999997E-3</v>
      </c>
      <c r="C60" s="58">
        <v>7.5630000000000003E-3</v>
      </c>
      <c r="D60" s="59">
        <v>92009.7</v>
      </c>
      <c r="E60" s="59">
        <v>695.8</v>
      </c>
      <c r="F60" s="61">
        <v>22.58</v>
      </c>
      <c r="G60" s="3" t="s">
        <v>12</v>
      </c>
      <c r="H60" s="3">
        <v>53</v>
      </c>
      <c r="I60" s="58">
        <v>4.8789999999999997E-3</v>
      </c>
      <c r="J60" s="58">
        <v>4.8669999999999998E-3</v>
      </c>
      <c r="K60" s="59">
        <v>94874</v>
      </c>
      <c r="L60" s="59">
        <v>461.7</v>
      </c>
      <c r="M60" s="61">
        <v>27.34</v>
      </c>
    </row>
    <row r="61" spans="1:13" x14ac:dyDescent="0.2">
      <c r="A61" s="3">
        <v>54</v>
      </c>
      <c r="B61" s="58">
        <v>8.1510000000000003E-3</v>
      </c>
      <c r="C61" s="58">
        <v>8.1180000000000002E-3</v>
      </c>
      <c r="D61" s="59">
        <v>91313.9</v>
      </c>
      <c r="E61" s="59">
        <v>741.3</v>
      </c>
      <c r="F61" s="61">
        <v>21.74</v>
      </c>
      <c r="G61" s="3" t="s">
        <v>12</v>
      </c>
      <c r="H61" s="3">
        <v>54</v>
      </c>
      <c r="I61" s="58">
        <v>5.3270000000000001E-3</v>
      </c>
      <c r="J61" s="58">
        <v>5.313E-3</v>
      </c>
      <c r="K61" s="59">
        <v>94412.3</v>
      </c>
      <c r="L61" s="59">
        <v>501.6</v>
      </c>
      <c r="M61" s="61">
        <v>26.47</v>
      </c>
    </row>
    <row r="62" spans="1:13" x14ac:dyDescent="0.2">
      <c r="A62" s="3">
        <v>55</v>
      </c>
      <c r="B62" s="58">
        <v>9.2860000000000009E-3</v>
      </c>
      <c r="C62" s="58">
        <v>9.2440000000000005E-3</v>
      </c>
      <c r="D62" s="59">
        <v>90572.6</v>
      </c>
      <c r="E62" s="59">
        <v>837.2</v>
      </c>
      <c r="F62" s="61">
        <v>20.92</v>
      </c>
      <c r="G62" s="3" t="s">
        <v>12</v>
      </c>
      <c r="H62" s="3">
        <v>55</v>
      </c>
      <c r="I62" s="58">
        <v>5.5779999999999996E-3</v>
      </c>
      <c r="J62" s="58">
        <v>5.5620000000000001E-3</v>
      </c>
      <c r="K62" s="59">
        <v>93910.6</v>
      </c>
      <c r="L62" s="59">
        <v>522.4</v>
      </c>
      <c r="M62" s="61">
        <v>25.61</v>
      </c>
    </row>
    <row r="63" spans="1:13" x14ac:dyDescent="0.2">
      <c r="A63" s="3">
        <v>56</v>
      </c>
      <c r="B63" s="58">
        <v>1.0432E-2</v>
      </c>
      <c r="C63" s="58">
        <v>1.0378E-2</v>
      </c>
      <c r="D63" s="59">
        <v>89735.4</v>
      </c>
      <c r="E63" s="59">
        <v>931.3</v>
      </c>
      <c r="F63" s="61">
        <v>20.11</v>
      </c>
      <c r="G63" s="3" t="s">
        <v>12</v>
      </c>
      <c r="H63" s="3">
        <v>56</v>
      </c>
      <c r="I63" s="58">
        <v>5.934E-3</v>
      </c>
      <c r="J63" s="58">
        <v>5.9160000000000003E-3</v>
      </c>
      <c r="K63" s="59">
        <v>93388.3</v>
      </c>
      <c r="L63" s="59">
        <v>552.5</v>
      </c>
      <c r="M63" s="61">
        <v>24.75</v>
      </c>
    </row>
    <row r="64" spans="1:13" x14ac:dyDescent="0.2">
      <c r="A64" s="3">
        <v>57</v>
      </c>
      <c r="B64" s="58">
        <v>1.1526E-2</v>
      </c>
      <c r="C64" s="58">
        <v>1.146E-2</v>
      </c>
      <c r="D64" s="59">
        <v>88804.2</v>
      </c>
      <c r="E64" s="59">
        <v>1017.7</v>
      </c>
      <c r="F64" s="61">
        <v>19.309999999999999</v>
      </c>
      <c r="G64" s="3" t="s">
        <v>12</v>
      </c>
      <c r="H64" s="3">
        <v>57</v>
      </c>
      <c r="I64" s="58">
        <v>6.3330000000000001E-3</v>
      </c>
      <c r="J64" s="58">
        <v>6.313E-3</v>
      </c>
      <c r="K64" s="59">
        <v>92835.8</v>
      </c>
      <c r="L64" s="59">
        <v>586.1</v>
      </c>
      <c r="M64" s="61">
        <v>23.9</v>
      </c>
    </row>
    <row r="65" spans="1:13" x14ac:dyDescent="0.2">
      <c r="A65" s="3">
        <v>58</v>
      </c>
      <c r="B65" s="58">
        <v>1.2961E-2</v>
      </c>
      <c r="C65" s="58">
        <v>1.2877E-2</v>
      </c>
      <c r="D65" s="59">
        <v>87786.5</v>
      </c>
      <c r="E65" s="59">
        <v>1130.5</v>
      </c>
      <c r="F65" s="61">
        <v>18.53</v>
      </c>
      <c r="G65" s="3" t="s">
        <v>12</v>
      </c>
      <c r="H65" s="3">
        <v>58</v>
      </c>
      <c r="I65" s="58">
        <v>7.5360000000000002E-3</v>
      </c>
      <c r="J65" s="58">
        <v>7.5069999999999998E-3</v>
      </c>
      <c r="K65" s="59">
        <v>92249.7</v>
      </c>
      <c r="L65" s="59">
        <v>692.5</v>
      </c>
      <c r="M65" s="61">
        <v>23.05</v>
      </c>
    </row>
    <row r="66" spans="1:13" x14ac:dyDescent="0.2">
      <c r="A66" s="3">
        <v>59</v>
      </c>
      <c r="B66" s="58">
        <v>1.4774000000000001E-2</v>
      </c>
      <c r="C66" s="58">
        <v>1.4666E-2</v>
      </c>
      <c r="D66" s="59">
        <v>86656</v>
      </c>
      <c r="E66" s="59">
        <v>1270.9000000000001</v>
      </c>
      <c r="F66" s="61">
        <v>17.77</v>
      </c>
      <c r="G66" s="3" t="s">
        <v>12</v>
      </c>
      <c r="H66" s="3">
        <v>59</v>
      </c>
      <c r="I66" s="58">
        <v>8.064E-3</v>
      </c>
      <c r="J66" s="58">
        <v>8.0309999999999999E-3</v>
      </c>
      <c r="K66" s="59">
        <v>91557.1</v>
      </c>
      <c r="L66" s="59">
        <v>735.3</v>
      </c>
      <c r="M66" s="61">
        <v>22.22</v>
      </c>
    </row>
    <row r="67" spans="1:13" x14ac:dyDescent="0.2">
      <c r="A67" s="3">
        <v>60</v>
      </c>
      <c r="B67" s="58">
        <v>1.6240000000000001E-2</v>
      </c>
      <c r="C67" s="58">
        <v>1.6108999999999998E-2</v>
      </c>
      <c r="D67" s="59">
        <v>85385.1</v>
      </c>
      <c r="E67" s="59">
        <v>1375.5</v>
      </c>
      <c r="F67" s="61">
        <v>17.02</v>
      </c>
      <c r="G67" s="3" t="s">
        <v>12</v>
      </c>
      <c r="H67" s="3">
        <v>60</v>
      </c>
      <c r="I67" s="58">
        <v>9.0639999999999991E-3</v>
      </c>
      <c r="J67" s="58">
        <v>9.0229999999999998E-3</v>
      </c>
      <c r="K67" s="59">
        <v>90821.8</v>
      </c>
      <c r="L67" s="59">
        <v>819.5</v>
      </c>
      <c r="M67" s="61">
        <v>21.39</v>
      </c>
    </row>
    <row r="68" spans="1:13" x14ac:dyDescent="0.2">
      <c r="A68" s="3">
        <v>61</v>
      </c>
      <c r="B68" s="58">
        <v>1.9032E-2</v>
      </c>
      <c r="C68" s="58">
        <v>1.8853000000000002E-2</v>
      </c>
      <c r="D68" s="59">
        <v>84009.600000000006</v>
      </c>
      <c r="E68" s="59">
        <v>1583.8</v>
      </c>
      <c r="F68" s="61">
        <v>16.29</v>
      </c>
      <c r="G68" s="3" t="s">
        <v>12</v>
      </c>
      <c r="H68" s="3">
        <v>61</v>
      </c>
      <c r="I68" s="58">
        <v>1.0364999999999999E-2</v>
      </c>
      <c r="J68" s="58">
        <v>1.0311000000000001E-2</v>
      </c>
      <c r="K68" s="59">
        <v>90002.3</v>
      </c>
      <c r="L68" s="59">
        <v>928</v>
      </c>
      <c r="M68" s="61">
        <v>20.58</v>
      </c>
    </row>
    <row r="69" spans="1:13" x14ac:dyDescent="0.2">
      <c r="A69" s="3">
        <v>62</v>
      </c>
      <c r="B69" s="58">
        <v>2.0264000000000001E-2</v>
      </c>
      <c r="C69" s="58">
        <v>2.0060999999999999E-2</v>
      </c>
      <c r="D69" s="59">
        <v>82425.8</v>
      </c>
      <c r="E69" s="59">
        <v>1653.5</v>
      </c>
      <c r="F69" s="61">
        <v>15.6</v>
      </c>
      <c r="G69" s="3" t="s">
        <v>12</v>
      </c>
      <c r="H69" s="3">
        <v>62</v>
      </c>
      <c r="I69" s="58">
        <v>1.1488999999999999E-2</v>
      </c>
      <c r="J69" s="58">
        <v>1.1423000000000001E-2</v>
      </c>
      <c r="K69" s="59">
        <v>89074.3</v>
      </c>
      <c r="L69" s="59">
        <v>1017.5</v>
      </c>
      <c r="M69" s="61">
        <v>19.79</v>
      </c>
    </row>
    <row r="70" spans="1:13" x14ac:dyDescent="0.2">
      <c r="A70" s="3">
        <v>63</v>
      </c>
      <c r="B70" s="58">
        <v>2.2497E-2</v>
      </c>
      <c r="C70" s="58">
        <v>2.2245999999999998E-2</v>
      </c>
      <c r="D70" s="59">
        <v>80772.3</v>
      </c>
      <c r="E70" s="59">
        <v>1796.9</v>
      </c>
      <c r="F70" s="61">
        <v>14.91</v>
      </c>
      <c r="G70" s="3" t="s">
        <v>12</v>
      </c>
      <c r="H70" s="3">
        <v>63</v>
      </c>
      <c r="I70" s="58">
        <v>1.2573000000000001E-2</v>
      </c>
      <c r="J70" s="58">
        <v>1.2494999999999999E-2</v>
      </c>
      <c r="K70" s="59">
        <v>88056.7</v>
      </c>
      <c r="L70" s="59">
        <v>1100.2</v>
      </c>
      <c r="M70" s="61">
        <v>19.010000000000002</v>
      </c>
    </row>
    <row r="71" spans="1:13" x14ac:dyDescent="0.2">
      <c r="A71" s="3">
        <v>64</v>
      </c>
      <c r="B71" s="58">
        <v>2.5336999999999998E-2</v>
      </c>
      <c r="C71" s="58">
        <v>2.5020000000000001E-2</v>
      </c>
      <c r="D71" s="59">
        <v>78975.399999999994</v>
      </c>
      <c r="E71" s="59">
        <v>1976</v>
      </c>
      <c r="F71" s="61">
        <v>14.23</v>
      </c>
      <c r="G71" s="3" t="s">
        <v>12</v>
      </c>
      <c r="H71" s="3">
        <v>64</v>
      </c>
      <c r="I71" s="58">
        <v>1.4385999999999999E-2</v>
      </c>
      <c r="J71" s="58">
        <v>1.4284E-2</v>
      </c>
      <c r="K71" s="59">
        <v>86956.5</v>
      </c>
      <c r="L71" s="59">
        <v>1242.0999999999999</v>
      </c>
      <c r="M71" s="61">
        <v>18.25</v>
      </c>
    </row>
    <row r="72" spans="1:13" x14ac:dyDescent="0.2">
      <c r="A72" s="3">
        <v>65</v>
      </c>
      <c r="B72" s="58">
        <v>2.8849E-2</v>
      </c>
      <c r="C72" s="58">
        <v>2.8438999999999999E-2</v>
      </c>
      <c r="D72" s="59">
        <v>76999.399999999994</v>
      </c>
      <c r="E72" s="59">
        <v>2189.8000000000002</v>
      </c>
      <c r="F72" s="61">
        <v>13.59</v>
      </c>
      <c r="G72" s="3" t="s">
        <v>12</v>
      </c>
      <c r="H72" s="3">
        <v>65</v>
      </c>
      <c r="I72" s="58">
        <v>1.5754000000000001E-2</v>
      </c>
      <c r="J72" s="58">
        <v>1.5630999999999999E-2</v>
      </c>
      <c r="K72" s="59">
        <v>85714.4</v>
      </c>
      <c r="L72" s="59">
        <v>1339.8</v>
      </c>
      <c r="M72" s="61">
        <v>17.510000000000002</v>
      </c>
    </row>
    <row r="73" spans="1:13" x14ac:dyDescent="0.2">
      <c r="A73" s="3">
        <v>66</v>
      </c>
      <c r="B73" s="58">
        <v>3.1510999999999997E-2</v>
      </c>
      <c r="C73" s="58">
        <v>3.1022000000000001E-2</v>
      </c>
      <c r="D73" s="59">
        <v>74809.600000000006</v>
      </c>
      <c r="E73" s="59">
        <v>2320.8000000000002</v>
      </c>
      <c r="F73" s="61">
        <v>12.97</v>
      </c>
      <c r="G73" s="3" t="s">
        <v>12</v>
      </c>
      <c r="H73" s="3">
        <v>66</v>
      </c>
      <c r="I73" s="58">
        <v>1.7500000000000002E-2</v>
      </c>
      <c r="J73" s="58">
        <v>1.7347999999999999E-2</v>
      </c>
      <c r="K73" s="59">
        <v>84374.6</v>
      </c>
      <c r="L73" s="59">
        <v>1463.7</v>
      </c>
      <c r="M73" s="61">
        <v>16.78</v>
      </c>
    </row>
    <row r="74" spans="1:13" x14ac:dyDescent="0.2">
      <c r="A74" s="3">
        <v>67</v>
      </c>
      <c r="B74" s="58">
        <v>3.3604000000000002E-2</v>
      </c>
      <c r="C74" s="58">
        <v>3.3048000000000001E-2</v>
      </c>
      <c r="D74" s="59">
        <v>72488.899999999994</v>
      </c>
      <c r="E74" s="59">
        <v>2395.6</v>
      </c>
      <c r="F74" s="61">
        <v>12.37</v>
      </c>
      <c r="G74" s="3" t="s">
        <v>12</v>
      </c>
      <c r="H74" s="3">
        <v>67</v>
      </c>
      <c r="I74" s="58">
        <v>1.7725999999999999E-2</v>
      </c>
      <c r="J74" s="58">
        <v>1.7569999999999999E-2</v>
      </c>
      <c r="K74" s="59">
        <v>82910.899999999994</v>
      </c>
      <c r="L74" s="59">
        <v>1456.7</v>
      </c>
      <c r="M74" s="61">
        <v>16.059999999999999</v>
      </c>
    </row>
    <row r="75" spans="1:13" x14ac:dyDescent="0.2">
      <c r="A75" s="3">
        <v>68</v>
      </c>
      <c r="B75" s="58">
        <v>3.6556999999999999E-2</v>
      </c>
      <c r="C75" s="58">
        <v>3.5901000000000002E-2</v>
      </c>
      <c r="D75" s="59">
        <v>70093.3</v>
      </c>
      <c r="E75" s="59">
        <v>2516.4</v>
      </c>
      <c r="F75" s="61">
        <v>11.77</v>
      </c>
      <c r="G75" s="3" t="s">
        <v>12</v>
      </c>
      <c r="H75" s="3">
        <v>68</v>
      </c>
      <c r="I75" s="58">
        <v>2.0735E-2</v>
      </c>
      <c r="J75" s="58">
        <v>2.0523E-2</v>
      </c>
      <c r="K75" s="59">
        <v>81454.100000000006</v>
      </c>
      <c r="L75" s="59">
        <v>1671.7</v>
      </c>
      <c r="M75" s="61">
        <v>15.34</v>
      </c>
    </row>
    <row r="76" spans="1:13" x14ac:dyDescent="0.2">
      <c r="A76" s="3">
        <v>69</v>
      </c>
      <c r="B76" s="58">
        <v>4.1054E-2</v>
      </c>
      <c r="C76" s="58">
        <v>4.0228E-2</v>
      </c>
      <c r="D76" s="59">
        <v>67576.899999999994</v>
      </c>
      <c r="E76" s="59">
        <v>2718.5</v>
      </c>
      <c r="F76" s="61">
        <v>11.19</v>
      </c>
      <c r="G76" s="3" t="s">
        <v>12</v>
      </c>
      <c r="H76" s="3">
        <v>69</v>
      </c>
      <c r="I76" s="58">
        <v>2.2148999999999999E-2</v>
      </c>
      <c r="J76" s="58">
        <v>2.1905999999999998E-2</v>
      </c>
      <c r="K76" s="59">
        <v>79782.5</v>
      </c>
      <c r="L76" s="59">
        <v>1747.7</v>
      </c>
      <c r="M76" s="61">
        <v>14.65</v>
      </c>
    </row>
    <row r="77" spans="1:13" x14ac:dyDescent="0.2">
      <c r="A77" s="3">
        <v>70</v>
      </c>
      <c r="B77" s="58">
        <v>4.5433000000000001E-2</v>
      </c>
      <c r="C77" s="58">
        <v>4.4423999999999998E-2</v>
      </c>
      <c r="D77" s="59">
        <v>64858.400000000001</v>
      </c>
      <c r="E77" s="59">
        <v>2881.2</v>
      </c>
      <c r="F77" s="61">
        <v>10.64</v>
      </c>
      <c r="G77" s="3" t="s">
        <v>12</v>
      </c>
      <c r="H77" s="3">
        <v>70</v>
      </c>
      <c r="I77" s="58">
        <v>2.4813999999999999E-2</v>
      </c>
      <c r="J77" s="58">
        <v>2.4510000000000001E-2</v>
      </c>
      <c r="K77" s="59">
        <v>78034.8</v>
      </c>
      <c r="L77" s="59">
        <v>1912.6</v>
      </c>
      <c r="M77" s="61">
        <v>13.97</v>
      </c>
    </row>
    <row r="78" spans="1:13" x14ac:dyDescent="0.2">
      <c r="A78" s="3">
        <v>71</v>
      </c>
      <c r="B78" s="58">
        <v>4.9703999999999998E-2</v>
      </c>
      <c r="C78" s="58">
        <v>4.8499E-2</v>
      </c>
      <c r="D78" s="59">
        <v>61977.1</v>
      </c>
      <c r="E78" s="59">
        <v>3005.8</v>
      </c>
      <c r="F78" s="61">
        <v>10.11</v>
      </c>
      <c r="G78" s="3" t="s">
        <v>12</v>
      </c>
      <c r="H78" s="3">
        <v>71</v>
      </c>
      <c r="I78" s="58">
        <v>2.6696999999999999E-2</v>
      </c>
      <c r="J78" s="58">
        <v>2.6345E-2</v>
      </c>
      <c r="K78" s="59">
        <v>76122.100000000006</v>
      </c>
      <c r="L78" s="59">
        <v>2005.4</v>
      </c>
      <c r="M78" s="61">
        <v>13.31</v>
      </c>
    </row>
    <row r="79" spans="1:13" x14ac:dyDescent="0.2">
      <c r="A79" s="3">
        <v>72</v>
      </c>
      <c r="B79" s="58">
        <v>5.3790999999999999E-2</v>
      </c>
      <c r="C79" s="58">
        <v>5.2381999999999998E-2</v>
      </c>
      <c r="D79" s="59">
        <v>58971.3</v>
      </c>
      <c r="E79" s="59">
        <v>3089</v>
      </c>
      <c r="F79" s="61">
        <v>9.6</v>
      </c>
      <c r="G79" s="3" t="s">
        <v>12</v>
      </c>
      <c r="H79" s="3">
        <v>72</v>
      </c>
      <c r="I79" s="58">
        <v>2.9246000000000001E-2</v>
      </c>
      <c r="J79" s="58">
        <v>2.8825E-2</v>
      </c>
      <c r="K79" s="59">
        <v>74116.7</v>
      </c>
      <c r="L79" s="59">
        <v>2136.4</v>
      </c>
      <c r="M79" s="61">
        <v>12.65</v>
      </c>
    </row>
    <row r="80" spans="1:13" x14ac:dyDescent="0.2">
      <c r="A80" s="3">
        <v>73</v>
      </c>
      <c r="B80" s="58">
        <v>5.8119999999999998E-2</v>
      </c>
      <c r="C80" s="58">
        <v>5.6479000000000001E-2</v>
      </c>
      <c r="D80" s="59">
        <v>55882.3</v>
      </c>
      <c r="E80" s="59">
        <v>3156.2</v>
      </c>
      <c r="F80" s="61">
        <v>9.11</v>
      </c>
      <c r="G80" s="3" t="s">
        <v>12</v>
      </c>
      <c r="H80" s="3">
        <v>73</v>
      </c>
      <c r="I80" s="58">
        <v>3.3006000000000001E-2</v>
      </c>
      <c r="J80" s="58">
        <v>3.2469999999999999E-2</v>
      </c>
      <c r="K80" s="59">
        <v>71980.3</v>
      </c>
      <c r="L80" s="59">
        <v>2337.1999999999998</v>
      </c>
      <c r="M80" s="61">
        <v>12.01</v>
      </c>
    </row>
    <row r="81" spans="1:13" x14ac:dyDescent="0.2">
      <c r="A81" s="3">
        <v>74</v>
      </c>
      <c r="B81" s="58">
        <v>6.4919000000000004E-2</v>
      </c>
      <c r="C81" s="58">
        <v>6.2878000000000003E-2</v>
      </c>
      <c r="D81" s="59">
        <v>52726.1</v>
      </c>
      <c r="E81" s="59">
        <v>3315.3</v>
      </c>
      <c r="F81" s="61">
        <v>8.6199999999999992</v>
      </c>
      <c r="G81" s="3" t="s">
        <v>12</v>
      </c>
      <c r="H81" s="3">
        <v>74</v>
      </c>
      <c r="I81" s="58">
        <v>3.5782000000000001E-2</v>
      </c>
      <c r="J81" s="58">
        <v>3.5152999999999997E-2</v>
      </c>
      <c r="K81" s="59">
        <v>69643.100000000006</v>
      </c>
      <c r="L81" s="59">
        <v>2448.1999999999998</v>
      </c>
      <c r="M81" s="61">
        <v>11.4</v>
      </c>
    </row>
    <row r="82" spans="1:13" x14ac:dyDescent="0.2">
      <c r="A82" s="3">
        <v>75</v>
      </c>
      <c r="B82" s="58">
        <v>7.3285000000000003E-2</v>
      </c>
      <c r="C82" s="58">
        <v>7.0694000000000007E-2</v>
      </c>
      <c r="D82" s="59">
        <v>49410.8</v>
      </c>
      <c r="E82" s="59">
        <v>3493.1</v>
      </c>
      <c r="F82" s="61">
        <v>8.17</v>
      </c>
      <c r="G82" s="3" t="s">
        <v>12</v>
      </c>
      <c r="H82" s="3">
        <v>75</v>
      </c>
      <c r="I82" s="58">
        <v>3.8558000000000002E-2</v>
      </c>
      <c r="J82" s="58">
        <v>3.7828000000000001E-2</v>
      </c>
      <c r="K82" s="59">
        <v>67194.899999999994</v>
      </c>
      <c r="L82" s="59">
        <v>2541.9</v>
      </c>
      <c r="M82" s="61">
        <v>10.8</v>
      </c>
    </row>
    <row r="83" spans="1:13" x14ac:dyDescent="0.2">
      <c r="A83" s="3">
        <v>76</v>
      </c>
      <c r="B83" s="58">
        <v>8.0155000000000004E-2</v>
      </c>
      <c r="C83" s="58">
        <v>7.7065999999999996E-2</v>
      </c>
      <c r="D83" s="59">
        <v>45917.7</v>
      </c>
      <c r="E83" s="59">
        <v>3538.7</v>
      </c>
      <c r="F83" s="61">
        <v>7.75</v>
      </c>
      <c r="G83" s="3" t="s">
        <v>12</v>
      </c>
      <c r="H83" s="3">
        <v>76</v>
      </c>
      <c r="I83" s="58">
        <v>4.2726E-2</v>
      </c>
      <c r="J83" s="58">
        <v>4.1832000000000001E-2</v>
      </c>
      <c r="K83" s="59">
        <v>64653</v>
      </c>
      <c r="L83" s="59">
        <v>2704.6</v>
      </c>
      <c r="M83" s="61">
        <v>10.199999999999999</v>
      </c>
    </row>
    <row r="84" spans="1:13" x14ac:dyDescent="0.2">
      <c r="A84" s="3">
        <v>77</v>
      </c>
      <c r="B84" s="58">
        <v>8.4673999999999999E-2</v>
      </c>
      <c r="C84" s="58">
        <v>8.1235000000000002E-2</v>
      </c>
      <c r="D84" s="59">
        <v>42379</v>
      </c>
      <c r="E84" s="59">
        <v>3442.6</v>
      </c>
      <c r="F84" s="61">
        <v>7.36</v>
      </c>
      <c r="G84" s="3" t="s">
        <v>12</v>
      </c>
      <c r="H84" s="3">
        <v>77</v>
      </c>
      <c r="I84" s="58">
        <v>4.5850000000000002E-2</v>
      </c>
      <c r="J84" s="58">
        <v>4.4822000000000001E-2</v>
      </c>
      <c r="K84" s="59">
        <v>61948.5</v>
      </c>
      <c r="L84" s="59">
        <v>2776.7</v>
      </c>
      <c r="M84" s="61">
        <v>9.6300000000000008</v>
      </c>
    </row>
    <row r="85" spans="1:13" x14ac:dyDescent="0.2">
      <c r="A85" s="3">
        <v>78</v>
      </c>
      <c r="B85" s="58">
        <v>8.8374999999999995E-2</v>
      </c>
      <c r="C85" s="58">
        <v>8.4635000000000002E-2</v>
      </c>
      <c r="D85" s="59">
        <v>38936.400000000001</v>
      </c>
      <c r="E85" s="59">
        <v>3295.4</v>
      </c>
      <c r="F85" s="61">
        <v>6.96</v>
      </c>
      <c r="G85" s="3" t="s">
        <v>12</v>
      </c>
      <c r="H85" s="3">
        <v>78</v>
      </c>
      <c r="I85" s="58">
        <v>5.2263999999999998E-2</v>
      </c>
      <c r="J85" s="58">
        <v>5.0932999999999999E-2</v>
      </c>
      <c r="K85" s="59">
        <v>59171.8</v>
      </c>
      <c r="L85" s="59">
        <v>3013.8</v>
      </c>
      <c r="M85" s="61">
        <v>9.0500000000000007</v>
      </c>
    </row>
    <row r="86" spans="1:13" x14ac:dyDescent="0.2">
      <c r="A86" s="3">
        <v>79</v>
      </c>
      <c r="B86" s="58">
        <v>0.10294399999999999</v>
      </c>
      <c r="C86" s="58">
        <v>9.7904000000000005E-2</v>
      </c>
      <c r="D86" s="59">
        <v>35641</v>
      </c>
      <c r="E86" s="59">
        <v>3489.4</v>
      </c>
      <c r="F86" s="61">
        <v>6.56</v>
      </c>
      <c r="G86" s="3" t="s">
        <v>12</v>
      </c>
      <c r="H86" s="3">
        <v>79</v>
      </c>
      <c r="I86" s="58">
        <v>5.8208000000000003E-2</v>
      </c>
      <c r="J86" s="58">
        <v>5.6561E-2</v>
      </c>
      <c r="K86" s="59">
        <v>56158</v>
      </c>
      <c r="L86" s="59">
        <v>3176.4</v>
      </c>
      <c r="M86" s="61">
        <v>8.51</v>
      </c>
    </row>
    <row r="87" spans="1:13" x14ac:dyDescent="0.2">
      <c r="A87" s="3">
        <v>80</v>
      </c>
      <c r="B87" s="58">
        <v>0.111444</v>
      </c>
      <c r="C87" s="58">
        <v>0.105562</v>
      </c>
      <c r="D87" s="59">
        <v>32151.599999999999</v>
      </c>
      <c r="E87" s="59">
        <v>3394</v>
      </c>
      <c r="F87" s="61">
        <v>6.22</v>
      </c>
      <c r="G87" s="3" t="s">
        <v>12</v>
      </c>
      <c r="H87" s="3">
        <v>80</v>
      </c>
      <c r="I87" s="58">
        <v>6.5334000000000003E-2</v>
      </c>
      <c r="J87" s="58">
        <v>6.3268000000000005E-2</v>
      </c>
      <c r="K87" s="59">
        <v>52981.599999999999</v>
      </c>
      <c r="L87" s="59">
        <v>3352</v>
      </c>
      <c r="M87" s="61">
        <v>7.99</v>
      </c>
    </row>
    <row r="88" spans="1:13" x14ac:dyDescent="0.2">
      <c r="A88" s="3">
        <v>81</v>
      </c>
      <c r="B88" s="58">
        <v>0.119287</v>
      </c>
      <c r="C88" s="58">
        <v>0.11257300000000001</v>
      </c>
      <c r="D88" s="59">
        <v>28757.599999999999</v>
      </c>
      <c r="E88" s="59">
        <v>3237.3</v>
      </c>
      <c r="F88" s="61">
        <v>5.89</v>
      </c>
      <c r="G88" s="3" t="s">
        <v>12</v>
      </c>
      <c r="H88" s="3">
        <v>81</v>
      </c>
      <c r="I88" s="58">
        <v>7.2978000000000001E-2</v>
      </c>
      <c r="J88" s="58">
        <v>7.0408999999999999E-2</v>
      </c>
      <c r="K88" s="59">
        <v>49629.599999999999</v>
      </c>
      <c r="L88" s="59">
        <v>3494.4</v>
      </c>
      <c r="M88" s="61">
        <v>7.5</v>
      </c>
    </row>
    <row r="89" spans="1:13" x14ac:dyDescent="0.2">
      <c r="A89" s="3">
        <v>82</v>
      </c>
      <c r="B89" s="58">
        <v>0.122158</v>
      </c>
      <c r="C89" s="58">
        <v>0.11512600000000001</v>
      </c>
      <c r="D89" s="59">
        <v>25520.3</v>
      </c>
      <c r="E89" s="59">
        <v>2938</v>
      </c>
      <c r="F89" s="61">
        <v>5.58</v>
      </c>
      <c r="G89" s="3" t="s">
        <v>12</v>
      </c>
      <c r="H89" s="3">
        <v>82</v>
      </c>
      <c r="I89" s="58">
        <v>8.1262000000000001E-2</v>
      </c>
      <c r="J89" s="58">
        <v>7.8089000000000006E-2</v>
      </c>
      <c r="K89" s="59">
        <v>46135.199999999997</v>
      </c>
      <c r="L89" s="59">
        <v>3602.7</v>
      </c>
      <c r="M89" s="61">
        <v>7.03</v>
      </c>
    </row>
    <row r="90" spans="1:13" x14ac:dyDescent="0.2">
      <c r="A90" s="3">
        <v>83</v>
      </c>
      <c r="B90" s="58">
        <v>0.13847100000000001</v>
      </c>
      <c r="C90" s="58">
        <v>0.12950500000000001</v>
      </c>
      <c r="D90" s="59">
        <v>22582.2</v>
      </c>
      <c r="E90" s="59">
        <v>2924.5</v>
      </c>
      <c r="F90" s="61">
        <v>5.24</v>
      </c>
      <c r="G90" s="3" t="s">
        <v>12</v>
      </c>
      <c r="H90" s="3">
        <v>83</v>
      </c>
      <c r="I90" s="58">
        <v>8.8929999999999995E-2</v>
      </c>
      <c r="J90" s="58">
        <v>8.5143999999999997E-2</v>
      </c>
      <c r="K90" s="59">
        <v>42532.6</v>
      </c>
      <c r="L90" s="59">
        <v>3621.4</v>
      </c>
      <c r="M90" s="61">
        <v>6.58</v>
      </c>
    </row>
    <row r="91" spans="1:13" x14ac:dyDescent="0.2">
      <c r="A91" s="3">
        <v>84</v>
      </c>
      <c r="B91" s="58">
        <v>0.15961900000000001</v>
      </c>
      <c r="C91" s="58">
        <v>0.14782200000000001</v>
      </c>
      <c r="D91" s="59">
        <v>19657.7</v>
      </c>
      <c r="E91" s="59">
        <v>2905.8</v>
      </c>
      <c r="F91" s="61">
        <v>4.9400000000000004</v>
      </c>
      <c r="G91" s="3" t="s">
        <v>12</v>
      </c>
      <c r="H91" s="3">
        <v>84</v>
      </c>
      <c r="I91" s="58">
        <v>9.9241999999999997E-2</v>
      </c>
      <c r="J91" s="58">
        <v>9.4549999999999995E-2</v>
      </c>
      <c r="K91" s="59">
        <v>38911.199999999997</v>
      </c>
      <c r="L91" s="59">
        <v>3679.1</v>
      </c>
      <c r="M91" s="61">
        <v>6.15</v>
      </c>
    </row>
    <row r="92" spans="1:13" x14ac:dyDescent="0.2">
      <c r="A92" s="3">
        <v>85</v>
      </c>
      <c r="B92" s="58">
        <v>0.17283399999999999</v>
      </c>
      <c r="C92" s="58">
        <v>0.15908600000000001</v>
      </c>
      <c r="D92" s="59">
        <v>16751.900000000001</v>
      </c>
      <c r="E92" s="59">
        <v>2665</v>
      </c>
      <c r="F92" s="61">
        <v>4.71</v>
      </c>
      <c r="G92" s="3" t="s">
        <v>12</v>
      </c>
      <c r="H92" s="3">
        <v>85</v>
      </c>
      <c r="I92" s="58">
        <v>0.11670700000000001</v>
      </c>
      <c r="J92" s="58">
        <v>0.110272</v>
      </c>
      <c r="K92" s="59">
        <v>35232.1</v>
      </c>
      <c r="L92" s="59">
        <v>3885.1</v>
      </c>
      <c r="M92" s="61">
        <v>5.74</v>
      </c>
    </row>
    <row r="93" spans="1:13" x14ac:dyDescent="0.2">
      <c r="A93" s="3">
        <v>86</v>
      </c>
      <c r="B93" s="58">
        <v>0.17118800000000001</v>
      </c>
      <c r="C93" s="58">
        <v>0.157691</v>
      </c>
      <c r="D93" s="59">
        <v>14086.9</v>
      </c>
      <c r="E93" s="59">
        <v>2221.4</v>
      </c>
      <c r="F93" s="61">
        <v>4.51</v>
      </c>
      <c r="G93" s="3" t="s">
        <v>12</v>
      </c>
      <c r="H93" s="3">
        <v>86</v>
      </c>
      <c r="I93" s="58">
        <v>0.124901</v>
      </c>
      <c r="J93" s="58">
        <v>0.11756</v>
      </c>
      <c r="K93" s="59">
        <v>31347</v>
      </c>
      <c r="L93" s="59">
        <v>3685.1</v>
      </c>
      <c r="M93" s="61">
        <v>5.39</v>
      </c>
    </row>
    <row r="94" spans="1:13" x14ac:dyDescent="0.2">
      <c r="A94" s="3">
        <v>87</v>
      </c>
      <c r="B94" s="58">
        <v>0.18785299999999999</v>
      </c>
      <c r="C94" s="58">
        <v>0.17172399999999999</v>
      </c>
      <c r="D94" s="59">
        <v>11865.5</v>
      </c>
      <c r="E94" s="59">
        <v>2037.6</v>
      </c>
      <c r="F94" s="61">
        <v>4.26</v>
      </c>
      <c r="G94" s="3" t="s">
        <v>12</v>
      </c>
      <c r="H94" s="3">
        <v>87</v>
      </c>
      <c r="I94" s="58">
        <v>0.13675200000000001</v>
      </c>
      <c r="J94" s="58">
        <v>0.128</v>
      </c>
      <c r="K94" s="59">
        <v>27661.9</v>
      </c>
      <c r="L94" s="59">
        <v>3540.7</v>
      </c>
      <c r="M94" s="61">
        <v>5.04</v>
      </c>
    </row>
    <row r="95" spans="1:13" x14ac:dyDescent="0.2">
      <c r="A95" s="3">
        <v>88</v>
      </c>
      <c r="B95" s="58">
        <v>0.200373</v>
      </c>
      <c r="C95" s="58">
        <v>0.18212700000000001</v>
      </c>
      <c r="D95" s="59">
        <v>9827.9</v>
      </c>
      <c r="E95" s="59">
        <v>1789.9</v>
      </c>
      <c r="F95" s="61">
        <v>4.04</v>
      </c>
      <c r="G95" s="3" t="s">
        <v>12</v>
      </c>
      <c r="H95" s="3">
        <v>88</v>
      </c>
      <c r="I95" s="58">
        <v>0.15518199999999999</v>
      </c>
      <c r="J95" s="58">
        <v>0.144008</v>
      </c>
      <c r="K95" s="59">
        <v>24121.1</v>
      </c>
      <c r="L95" s="59">
        <v>3473.6</v>
      </c>
      <c r="M95" s="61">
        <v>4.71</v>
      </c>
    </row>
    <row r="96" spans="1:13" x14ac:dyDescent="0.2">
      <c r="A96" s="3">
        <v>89</v>
      </c>
      <c r="B96" s="58">
        <v>0.22468199999999999</v>
      </c>
      <c r="C96" s="58">
        <v>0.20199</v>
      </c>
      <c r="D96" s="59">
        <v>8038</v>
      </c>
      <c r="E96" s="59">
        <v>1623.6</v>
      </c>
      <c r="F96" s="61">
        <v>3.83</v>
      </c>
      <c r="G96" s="3" t="s">
        <v>12</v>
      </c>
      <c r="H96" s="3">
        <v>89</v>
      </c>
      <c r="I96" s="58">
        <v>0.17472799999999999</v>
      </c>
      <c r="J96" s="58">
        <v>0.160689</v>
      </c>
      <c r="K96" s="59">
        <v>20647.5</v>
      </c>
      <c r="L96" s="59">
        <v>3317.8</v>
      </c>
      <c r="M96" s="61">
        <v>4.42</v>
      </c>
    </row>
    <row r="97" spans="1:13" x14ac:dyDescent="0.2">
      <c r="A97" s="3">
        <v>90</v>
      </c>
      <c r="B97" s="58">
        <v>0.24828</v>
      </c>
      <c r="C97" s="58">
        <v>0.220862</v>
      </c>
      <c r="D97" s="59">
        <v>6414.4</v>
      </c>
      <c r="E97" s="59">
        <v>1416.7</v>
      </c>
      <c r="F97" s="61">
        <v>3.67</v>
      </c>
      <c r="G97" s="3" t="s">
        <v>12</v>
      </c>
      <c r="H97" s="3">
        <v>90</v>
      </c>
      <c r="I97" s="58">
        <v>0.18579699999999999</v>
      </c>
      <c r="J97" s="58">
        <v>0.17000399999999999</v>
      </c>
      <c r="K97" s="59">
        <v>17329.7</v>
      </c>
      <c r="L97" s="59">
        <v>2946.1</v>
      </c>
      <c r="M97" s="61">
        <v>4.16</v>
      </c>
    </row>
    <row r="98" spans="1:13" x14ac:dyDescent="0.2">
      <c r="A98" s="3">
        <v>91</v>
      </c>
      <c r="B98" s="58">
        <v>0.24982099999999999</v>
      </c>
      <c r="C98" s="58">
        <v>0.22208</v>
      </c>
      <c r="D98" s="59">
        <v>4997.7</v>
      </c>
      <c r="E98" s="59">
        <v>1109.9000000000001</v>
      </c>
      <c r="F98" s="61">
        <v>3.57</v>
      </c>
      <c r="G98" s="3" t="s">
        <v>12</v>
      </c>
      <c r="H98" s="3">
        <v>91</v>
      </c>
      <c r="I98" s="58">
        <v>0.20918800000000001</v>
      </c>
      <c r="J98" s="58">
        <v>0.18937999999999999</v>
      </c>
      <c r="K98" s="59">
        <v>14383.6</v>
      </c>
      <c r="L98" s="59">
        <v>2724</v>
      </c>
      <c r="M98" s="61">
        <v>3.92</v>
      </c>
    </row>
    <row r="99" spans="1:13" x14ac:dyDescent="0.2">
      <c r="A99" s="3">
        <v>92</v>
      </c>
      <c r="B99" s="58">
        <v>0.27335300000000001</v>
      </c>
      <c r="C99" s="58">
        <v>0.240484</v>
      </c>
      <c r="D99" s="59">
        <v>3887.8</v>
      </c>
      <c r="E99" s="59">
        <v>935</v>
      </c>
      <c r="F99" s="61">
        <v>3.45</v>
      </c>
      <c r="G99" s="3" t="s">
        <v>12</v>
      </c>
      <c r="H99" s="3">
        <v>92</v>
      </c>
      <c r="I99" s="58">
        <v>0.21896199999999999</v>
      </c>
      <c r="J99" s="58">
        <v>0.197355</v>
      </c>
      <c r="K99" s="59">
        <v>11659.6</v>
      </c>
      <c r="L99" s="59">
        <v>2301.1</v>
      </c>
      <c r="M99" s="61">
        <v>3.71</v>
      </c>
    </row>
    <row r="100" spans="1:13" x14ac:dyDescent="0.2">
      <c r="A100" s="3">
        <v>93</v>
      </c>
      <c r="B100" s="58">
        <v>0.24313199999999999</v>
      </c>
      <c r="C100" s="58">
        <v>0.216779</v>
      </c>
      <c r="D100" s="59">
        <v>2952.9</v>
      </c>
      <c r="E100" s="59">
        <v>640.1</v>
      </c>
      <c r="F100" s="61">
        <v>3.39</v>
      </c>
      <c r="G100" s="3" t="s">
        <v>12</v>
      </c>
      <c r="H100" s="3">
        <v>93</v>
      </c>
      <c r="I100" s="58">
        <v>0.22847999999999999</v>
      </c>
      <c r="J100" s="58">
        <v>0.20505499999999999</v>
      </c>
      <c r="K100" s="59">
        <v>9358.5</v>
      </c>
      <c r="L100" s="59">
        <v>1919</v>
      </c>
      <c r="M100" s="61">
        <v>3.5</v>
      </c>
    </row>
    <row r="101" spans="1:13" x14ac:dyDescent="0.2">
      <c r="A101" s="3">
        <v>94</v>
      </c>
      <c r="B101" s="58">
        <v>0.26418799999999998</v>
      </c>
      <c r="C101" s="58">
        <v>0.23336200000000001</v>
      </c>
      <c r="D101" s="59">
        <v>2312.6999999999998</v>
      </c>
      <c r="E101" s="59">
        <v>539.70000000000005</v>
      </c>
      <c r="F101" s="61">
        <v>3.19</v>
      </c>
      <c r="G101" s="3" t="s">
        <v>12</v>
      </c>
      <c r="H101" s="3">
        <v>94</v>
      </c>
      <c r="I101" s="58">
        <v>0.27410299999999999</v>
      </c>
      <c r="J101" s="58">
        <v>0.241065</v>
      </c>
      <c r="K101" s="59">
        <v>7439.5</v>
      </c>
      <c r="L101" s="59">
        <v>1793.4</v>
      </c>
      <c r="M101" s="61">
        <v>3.28</v>
      </c>
    </row>
    <row r="102" spans="1:13" x14ac:dyDescent="0.2">
      <c r="A102" s="3">
        <v>95</v>
      </c>
      <c r="B102" s="58">
        <v>0.34188000000000002</v>
      </c>
      <c r="C102" s="58">
        <v>0.29197099999999998</v>
      </c>
      <c r="D102" s="59">
        <v>1773</v>
      </c>
      <c r="E102" s="59">
        <v>517.70000000000005</v>
      </c>
      <c r="F102" s="61">
        <v>3</v>
      </c>
      <c r="G102" s="3" t="s">
        <v>12</v>
      </c>
      <c r="H102" s="3">
        <v>95</v>
      </c>
      <c r="I102" s="58">
        <v>0.28169899999999998</v>
      </c>
      <c r="J102" s="58">
        <v>0.24692</v>
      </c>
      <c r="K102" s="59">
        <v>5646.1</v>
      </c>
      <c r="L102" s="59">
        <v>1394.1</v>
      </c>
      <c r="M102" s="61">
        <v>3.16</v>
      </c>
    </row>
    <row r="103" spans="1:13" x14ac:dyDescent="0.2">
      <c r="A103" s="3">
        <v>96</v>
      </c>
      <c r="B103" s="58">
        <v>0.33047199999999999</v>
      </c>
      <c r="C103" s="58">
        <v>0.28360999999999997</v>
      </c>
      <c r="D103" s="59">
        <v>1255.4000000000001</v>
      </c>
      <c r="E103" s="59">
        <v>356</v>
      </c>
      <c r="F103" s="61">
        <v>3.04</v>
      </c>
      <c r="G103" s="3" t="s">
        <v>12</v>
      </c>
      <c r="H103" s="3">
        <v>96</v>
      </c>
      <c r="I103" s="58">
        <v>0.29117100000000001</v>
      </c>
      <c r="J103" s="58">
        <v>0.25416800000000001</v>
      </c>
      <c r="K103" s="59">
        <v>4252</v>
      </c>
      <c r="L103" s="59">
        <v>1080.7</v>
      </c>
      <c r="M103" s="61">
        <v>3.03</v>
      </c>
    </row>
    <row r="104" spans="1:13" x14ac:dyDescent="0.2">
      <c r="A104" s="3">
        <v>97</v>
      </c>
      <c r="B104" s="58">
        <v>0.29333300000000001</v>
      </c>
      <c r="C104" s="58">
        <v>0.25581399999999999</v>
      </c>
      <c r="D104" s="59">
        <v>899.3</v>
      </c>
      <c r="E104" s="59">
        <v>230.1</v>
      </c>
      <c r="F104" s="61">
        <v>3.04</v>
      </c>
      <c r="G104" s="3" t="s">
        <v>12</v>
      </c>
      <c r="H104" s="3">
        <v>97</v>
      </c>
      <c r="I104" s="58">
        <v>0.28712900000000002</v>
      </c>
      <c r="J104" s="58">
        <v>0.25108200000000003</v>
      </c>
      <c r="K104" s="59">
        <v>3171.3</v>
      </c>
      <c r="L104" s="59">
        <v>796.2</v>
      </c>
      <c r="M104" s="61">
        <v>2.9</v>
      </c>
    </row>
    <row r="105" spans="1:13" x14ac:dyDescent="0.2">
      <c r="A105" s="3">
        <v>98</v>
      </c>
      <c r="B105" s="58">
        <v>0.28723399999999999</v>
      </c>
      <c r="C105" s="58">
        <v>0.25116300000000003</v>
      </c>
      <c r="D105" s="59">
        <v>669.3</v>
      </c>
      <c r="E105" s="59">
        <v>168.1</v>
      </c>
      <c r="F105" s="61">
        <v>2.91</v>
      </c>
      <c r="G105" s="3" t="s">
        <v>12</v>
      </c>
      <c r="H105" s="3">
        <v>98</v>
      </c>
      <c r="I105" s="58">
        <v>0.27757399999999999</v>
      </c>
      <c r="J105" s="58">
        <v>0.24374499999999999</v>
      </c>
      <c r="K105" s="59">
        <v>2375</v>
      </c>
      <c r="L105" s="59">
        <v>578.9</v>
      </c>
      <c r="M105" s="61">
        <v>2.7</v>
      </c>
    </row>
    <row r="106" spans="1:13" x14ac:dyDescent="0.2">
      <c r="A106" s="3">
        <v>99</v>
      </c>
      <c r="B106" s="58">
        <v>0.37930999999999998</v>
      </c>
      <c r="C106" s="58">
        <v>0.31884099999999999</v>
      </c>
      <c r="D106" s="59">
        <v>501.2</v>
      </c>
      <c r="E106" s="59">
        <v>159.80000000000001</v>
      </c>
      <c r="F106" s="61">
        <v>2.72</v>
      </c>
      <c r="G106" s="3" t="s">
        <v>12</v>
      </c>
      <c r="H106" s="3">
        <v>99</v>
      </c>
      <c r="I106" s="58">
        <v>0.38440099999999999</v>
      </c>
      <c r="J106" s="58">
        <v>0.32242999999999999</v>
      </c>
      <c r="K106" s="59">
        <v>1796.1</v>
      </c>
      <c r="L106" s="59">
        <v>579.1</v>
      </c>
      <c r="M106" s="61">
        <v>2.41</v>
      </c>
    </row>
    <row r="107" spans="1:13" x14ac:dyDescent="0.2">
      <c r="A107" s="3">
        <v>100</v>
      </c>
      <c r="B107" s="3">
        <v>0.6</v>
      </c>
      <c r="C107" s="3">
        <v>0.461538</v>
      </c>
      <c r="D107" s="3">
        <v>341.4</v>
      </c>
      <c r="E107" s="3">
        <v>157.6</v>
      </c>
      <c r="F107" s="3">
        <v>2.76</v>
      </c>
      <c r="G107" s="3" t="s">
        <v>12</v>
      </c>
      <c r="H107" s="3">
        <v>100</v>
      </c>
      <c r="I107" s="3">
        <v>0.36123300000000003</v>
      </c>
      <c r="J107" s="3">
        <v>0.30597000000000002</v>
      </c>
      <c r="K107" s="3">
        <v>1217</v>
      </c>
      <c r="L107" s="3">
        <v>372.4</v>
      </c>
      <c r="M107" s="3">
        <v>2.3199999999999998</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1.0481000000000001E-2</v>
      </c>
      <c r="C7" s="58">
        <v>1.0426E-2</v>
      </c>
      <c r="D7" s="59">
        <v>100000</v>
      </c>
      <c r="E7" s="59">
        <v>1042.5999999999999</v>
      </c>
      <c r="F7" s="61">
        <v>71.98</v>
      </c>
      <c r="G7" s="3" t="s">
        <v>12</v>
      </c>
      <c r="H7" s="3">
        <v>0</v>
      </c>
      <c r="I7" s="58">
        <v>7.2370000000000004E-3</v>
      </c>
      <c r="J7" s="58">
        <v>7.2110000000000004E-3</v>
      </c>
      <c r="K7" s="59">
        <v>100000</v>
      </c>
      <c r="L7" s="59">
        <v>721.1</v>
      </c>
      <c r="M7" s="61">
        <v>77.89</v>
      </c>
    </row>
    <row r="8" spans="1:13" x14ac:dyDescent="0.2">
      <c r="A8" s="3">
        <v>1</v>
      </c>
      <c r="B8" s="58">
        <v>5.6099999999999998E-4</v>
      </c>
      <c r="C8" s="58">
        <v>5.6099999999999998E-4</v>
      </c>
      <c r="D8" s="59">
        <v>98957.4</v>
      </c>
      <c r="E8" s="59">
        <v>55.5</v>
      </c>
      <c r="F8" s="61">
        <v>71.739999999999995</v>
      </c>
      <c r="G8" s="3" t="s">
        <v>12</v>
      </c>
      <c r="H8" s="3">
        <v>1</v>
      </c>
      <c r="I8" s="58">
        <v>7.1599999999999995E-4</v>
      </c>
      <c r="J8" s="58">
        <v>7.1599999999999995E-4</v>
      </c>
      <c r="K8" s="59">
        <v>99278.9</v>
      </c>
      <c r="L8" s="59">
        <v>71.099999999999994</v>
      </c>
      <c r="M8" s="61">
        <v>77.45</v>
      </c>
    </row>
    <row r="9" spans="1:13" x14ac:dyDescent="0.2">
      <c r="A9" s="3">
        <v>2</v>
      </c>
      <c r="B9" s="58">
        <v>5.3399999999999997E-4</v>
      </c>
      <c r="C9" s="58">
        <v>5.3399999999999997E-4</v>
      </c>
      <c r="D9" s="59">
        <v>98901.9</v>
      </c>
      <c r="E9" s="59">
        <v>52.8</v>
      </c>
      <c r="F9" s="61">
        <v>70.78</v>
      </c>
      <c r="G9" s="3" t="s">
        <v>12</v>
      </c>
      <c r="H9" s="3">
        <v>2</v>
      </c>
      <c r="I9" s="58">
        <v>3.9300000000000001E-4</v>
      </c>
      <c r="J9" s="58">
        <v>3.9300000000000001E-4</v>
      </c>
      <c r="K9" s="59">
        <v>99207.8</v>
      </c>
      <c r="L9" s="59">
        <v>39</v>
      </c>
      <c r="M9" s="61">
        <v>76.5</v>
      </c>
    </row>
    <row r="10" spans="1:13" x14ac:dyDescent="0.2">
      <c r="A10" s="3">
        <v>3</v>
      </c>
      <c r="B10" s="58">
        <v>4.3399999999999998E-4</v>
      </c>
      <c r="C10" s="58">
        <v>4.3300000000000001E-4</v>
      </c>
      <c r="D10" s="59">
        <v>98849.1</v>
      </c>
      <c r="E10" s="59">
        <v>42.8</v>
      </c>
      <c r="F10" s="61">
        <v>69.819999999999993</v>
      </c>
      <c r="G10" s="3" t="s">
        <v>12</v>
      </c>
      <c r="H10" s="3">
        <v>3</v>
      </c>
      <c r="I10" s="58">
        <v>3.21E-4</v>
      </c>
      <c r="J10" s="58">
        <v>3.21E-4</v>
      </c>
      <c r="K10" s="59">
        <v>99168.9</v>
      </c>
      <c r="L10" s="59">
        <v>31.8</v>
      </c>
      <c r="M10" s="61">
        <v>75.53</v>
      </c>
    </row>
    <row r="11" spans="1:13" x14ac:dyDescent="0.2">
      <c r="A11" s="3">
        <v>4</v>
      </c>
      <c r="B11" s="58">
        <v>2.5700000000000001E-4</v>
      </c>
      <c r="C11" s="58">
        <v>2.5700000000000001E-4</v>
      </c>
      <c r="D11" s="59">
        <v>98806.2</v>
      </c>
      <c r="E11" s="59">
        <v>25.4</v>
      </c>
      <c r="F11" s="61">
        <v>68.849999999999994</v>
      </c>
      <c r="G11" s="3" t="s">
        <v>12</v>
      </c>
      <c r="H11" s="3">
        <v>4</v>
      </c>
      <c r="I11" s="58">
        <v>1.92E-4</v>
      </c>
      <c r="J11" s="58">
        <v>1.92E-4</v>
      </c>
      <c r="K11" s="59">
        <v>99137.1</v>
      </c>
      <c r="L11" s="59">
        <v>19</v>
      </c>
      <c r="M11" s="61">
        <v>74.56</v>
      </c>
    </row>
    <row r="12" spans="1:13" x14ac:dyDescent="0.2">
      <c r="A12" s="3">
        <v>5</v>
      </c>
      <c r="B12" s="58">
        <v>1.84E-4</v>
      </c>
      <c r="C12" s="58">
        <v>1.84E-4</v>
      </c>
      <c r="D12" s="59">
        <v>98780.9</v>
      </c>
      <c r="E12" s="59">
        <v>18.2</v>
      </c>
      <c r="F12" s="61">
        <v>67.86</v>
      </c>
      <c r="G12" s="3" t="s">
        <v>12</v>
      </c>
      <c r="H12" s="3">
        <v>5</v>
      </c>
      <c r="I12" s="58">
        <v>1.73E-4</v>
      </c>
      <c r="J12" s="58">
        <v>1.73E-4</v>
      </c>
      <c r="K12" s="59">
        <v>99118</v>
      </c>
      <c r="L12" s="59">
        <v>17.100000000000001</v>
      </c>
      <c r="M12" s="61">
        <v>73.569999999999993</v>
      </c>
    </row>
    <row r="13" spans="1:13" x14ac:dyDescent="0.2">
      <c r="A13" s="3">
        <v>6</v>
      </c>
      <c r="B13" s="58">
        <v>1.44E-4</v>
      </c>
      <c r="C13" s="58">
        <v>1.44E-4</v>
      </c>
      <c r="D13" s="59">
        <v>98762.7</v>
      </c>
      <c r="E13" s="59">
        <v>14.2</v>
      </c>
      <c r="F13" s="61">
        <v>66.88</v>
      </c>
      <c r="G13" s="3" t="s">
        <v>12</v>
      </c>
      <c r="H13" s="3">
        <v>6</v>
      </c>
      <c r="I13" s="58">
        <v>1.8900000000000001E-4</v>
      </c>
      <c r="J13" s="58">
        <v>1.8900000000000001E-4</v>
      </c>
      <c r="K13" s="59">
        <v>99100.9</v>
      </c>
      <c r="L13" s="59">
        <v>18.7</v>
      </c>
      <c r="M13" s="61">
        <v>72.59</v>
      </c>
    </row>
    <row r="14" spans="1:13" x14ac:dyDescent="0.2">
      <c r="A14" s="3">
        <v>7</v>
      </c>
      <c r="B14" s="58">
        <v>1.8000000000000001E-4</v>
      </c>
      <c r="C14" s="58">
        <v>1.8000000000000001E-4</v>
      </c>
      <c r="D14" s="59">
        <v>98748.5</v>
      </c>
      <c r="E14" s="59">
        <v>17.7</v>
      </c>
      <c r="F14" s="61">
        <v>65.88</v>
      </c>
      <c r="G14" s="3" t="s">
        <v>12</v>
      </c>
      <c r="H14" s="3">
        <v>7</v>
      </c>
      <c r="I14" s="58">
        <v>7.6000000000000004E-5</v>
      </c>
      <c r="J14" s="58">
        <v>7.6000000000000004E-5</v>
      </c>
      <c r="K14" s="59">
        <v>99082.2</v>
      </c>
      <c r="L14" s="59">
        <v>7.5</v>
      </c>
      <c r="M14" s="61">
        <v>71.599999999999994</v>
      </c>
    </row>
    <row r="15" spans="1:13" x14ac:dyDescent="0.2">
      <c r="A15" s="3">
        <v>8</v>
      </c>
      <c r="B15" s="58">
        <v>1.8599999999999999E-4</v>
      </c>
      <c r="C15" s="58">
        <v>1.8599999999999999E-4</v>
      </c>
      <c r="D15" s="59">
        <v>98730.8</v>
      </c>
      <c r="E15" s="59">
        <v>18.399999999999999</v>
      </c>
      <c r="F15" s="61">
        <v>64.900000000000006</v>
      </c>
      <c r="G15" s="3" t="s">
        <v>12</v>
      </c>
      <c r="H15" s="3">
        <v>8</v>
      </c>
      <c r="I15" s="58">
        <v>1.5799999999999999E-4</v>
      </c>
      <c r="J15" s="58">
        <v>1.5799999999999999E-4</v>
      </c>
      <c r="K15" s="59">
        <v>99074.6</v>
      </c>
      <c r="L15" s="59">
        <v>15.6</v>
      </c>
      <c r="M15" s="61">
        <v>70.599999999999994</v>
      </c>
    </row>
    <row r="16" spans="1:13" x14ac:dyDescent="0.2">
      <c r="A16" s="3">
        <v>9</v>
      </c>
      <c r="B16" s="58">
        <v>1.56E-4</v>
      </c>
      <c r="C16" s="58">
        <v>1.56E-4</v>
      </c>
      <c r="D16" s="59">
        <v>98712.4</v>
      </c>
      <c r="E16" s="59">
        <v>15.4</v>
      </c>
      <c r="F16" s="61">
        <v>63.91</v>
      </c>
      <c r="G16" s="3" t="s">
        <v>12</v>
      </c>
      <c r="H16" s="3">
        <v>9</v>
      </c>
      <c r="I16" s="58">
        <v>1.2400000000000001E-4</v>
      </c>
      <c r="J16" s="58">
        <v>1.2400000000000001E-4</v>
      </c>
      <c r="K16" s="59">
        <v>99059</v>
      </c>
      <c r="L16" s="59">
        <v>12.3</v>
      </c>
      <c r="M16" s="61">
        <v>69.62</v>
      </c>
    </row>
    <row r="17" spans="1:13" x14ac:dyDescent="0.2">
      <c r="A17" s="3">
        <v>10</v>
      </c>
      <c r="B17" s="58">
        <v>1.3799999999999999E-4</v>
      </c>
      <c r="C17" s="58">
        <v>1.3799999999999999E-4</v>
      </c>
      <c r="D17" s="59">
        <v>98697</v>
      </c>
      <c r="E17" s="59">
        <v>13.6</v>
      </c>
      <c r="F17" s="61">
        <v>62.92</v>
      </c>
      <c r="G17" s="3" t="s">
        <v>12</v>
      </c>
      <c r="H17" s="3">
        <v>10</v>
      </c>
      <c r="I17" s="58">
        <v>8.2999999999999998E-5</v>
      </c>
      <c r="J17" s="58">
        <v>8.2999999999999998E-5</v>
      </c>
      <c r="K17" s="59">
        <v>99046.7</v>
      </c>
      <c r="L17" s="59">
        <v>8.3000000000000007</v>
      </c>
      <c r="M17" s="61">
        <v>68.62</v>
      </c>
    </row>
    <row r="18" spans="1:13" x14ac:dyDescent="0.2">
      <c r="A18" s="3">
        <v>11</v>
      </c>
      <c r="B18" s="58">
        <v>1.5200000000000001E-4</v>
      </c>
      <c r="C18" s="58">
        <v>1.5200000000000001E-4</v>
      </c>
      <c r="D18" s="59">
        <v>98683.4</v>
      </c>
      <c r="E18" s="59">
        <v>15</v>
      </c>
      <c r="F18" s="61">
        <v>61.93</v>
      </c>
      <c r="G18" s="3" t="s">
        <v>12</v>
      </c>
      <c r="H18" s="3">
        <v>11</v>
      </c>
      <c r="I18" s="58">
        <v>8.1000000000000004E-5</v>
      </c>
      <c r="J18" s="58">
        <v>8.1000000000000004E-5</v>
      </c>
      <c r="K18" s="59">
        <v>99038.5</v>
      </c>
      <c r="L18" s="59">
        <v>8</v>
      </c>
      <c r="M18" s="61">
        <v>67.63</v>
      </c>
    </row>
    <row r="19" spans="1:13" x14ac:dyDescent="0.2">
      <c r="A19" s="3">
        <v>12</v>
      </c>
      <c r="B19" s="58">
        <v>2.04E-4</v>
      </c>
      <c r="C19" s="58">
        <v>2.04E-4</v>
      </c>
      <c r="D19" s="59">
        <v>98668.4</v>
      </c>
      <c r="E19" s="59">
        <v>20.100000000000001</v>
      </c>
      <c r="F19" s="61">
        <v>60.94</v>
      </c>
      <c r="G19" s="3" t="s">
        <v>12</v>
      </c>
      <c r="H19" s="3">
        <v>12</v>
      </c>
      <c r="I19" s="58">
        <v>1.56E-4</v>
      </c>
      <c r="J19" s="58">
        <v>1.56E-4</v>
      </c>
      <c r="K19" s="59">
        <v>99030.399999999994</v>
      </c>
      <c r="L19" s="59">
        <v>15.5</v>
      </c>
      <c r="M19" s="61">
        <v>66.64</v>
      </c>
    </row>
    <row r="20" spans="1:13" x14ac:dyDescent="0.2">
      <c r="A20" s="3">
        <v>13</v>
      </c>
      <c r="B20" s="58">
        <v>2.4600000000000002E-4</v>
      </c>
      <c r="C20" s="58">
        <v>2.4600000000000002E-4</v>
      </c>
      <c r="D20" s="59">
        <v>98648.3</v>
      </c>
      <c r="E20" s="59">
        <v>24.3</v>
      </c>
      <c r="F20" s="61">
        <v>59.95</v>
      </c>
      <c r="G20" s="3" t="s">
        <v>12</v>
      </c>
      <c r="H20" s="3">
        <v>13</v>
      </c>
      <c r="I20" s="58">
        <v>1.6699999999999999E-4</v>
      </c>
      <c r="J20" s="58">
        <v>1.6699999999999999E-4</v>
      </c>
      <c r="K20" s="59">
        <v>99015</v>
      </c>
      <c r="L20" s="59">
        <v>16.5</v>
      </c>
      <c r="M20" s="61">
        <v>65.650000000000006</v>
      </c>
    </row>
    <row r="21" spans="1:13" x14ac:dyDescent="0.2">
      <c r="A21" s="3">
        <v>14</v>
      </c>
      <c r="B21" s="58">
        <v>3.48E-4</v>
      </c>
      <c r="C21" s="58">
        <v>3.48E-4</v>
      </c>
      <c r="D21" s="59">
        <v>98624</v>
      </c>
      <c r="E21" s="59">
        <v>34.299999999999997</v>
      </c>
      <c r="F21" s="61">
        <v>58.96</v>
      </c>
      <c r="G21" s="3" t="s">
        <v>12</v>
      </c>
      <c r="H21" s="3">
        <v>14</v>
      </c>
      <c r="I21" s="58">
        <v>1.75E-4</v>
      </c>
      <c r="J21" s="58">
        <v>1.75E-4</v>
      </c>
      <c r="K21" s="59">
        <v>98998.5</v>
      </c>
      <c r="L21" s="59">
        <v>17.3</v>
      </c>
      <c r="M21" s="61">
        <v>64.66</v>
      </c>
    </row>
    <row r="22" spans="1:13" x14ac:dyDescent="0.2">
      <c r="A22" s="3">
        <v>15</v>
      </c>
      <c r="B22" s="58">
        <v>3.8000000000000002E-4</v>
      </c>
      <c r="C22" s="58">
        <v>3.8000000000000002E-4</v>
      </c>
      <c r="D22" s="59">
        <v>98589.7</v>
      </c>
      <c r="E22" s="59">
        <v>37.5</v>
      </c>
      <c r="F22" s="61">
        <v>57.98</v>
      </c>
      <c r="G22" s="3" t="s">
        <v>12</v>
      </c>
      <c r="H22" s="3">
        <v>15</v>
      </c>
      <c r="I22" s="58">
        <v>1.34E-4</v>
      </c>
      <c r="J22" s="58">
        <v>1.34E-4</v>
      </c>
      <c r="K22" s="59">
        <v>98981.1</v>
      </c>
      <c r="L22" s="59">
        <v>13.3</v>
      </c>
      <c r="M22" s="61">
        <v>63.67</v>
      </c>
    </row>
    <row r="23" spans="1:13" x14ac:dyDescent="0.2">
      <c r="A23" s="3">
        <v>16</v>
      </c>
      <c r="B23" s="58">
        <v>5.0199999999999995E-4</v>
      </c>
      <c r="C23" s="58">
        <v>5.0199999999999995E-4</v>
      </c>
      <c r="D23" s="59">
        <v>98552.2</v>
      </c>
      <c r="E23" s="59">
        <v>49.5</v>
      </c>
      <c r="F23" s="61">
        <v>57.01</v>
      </c>
      <c r="G23" s="3" t="s">
        <v>12</v>
      </c>
      <c r="H23" s="3">
        <v>16</v>
      </c>
      <c r="I23" s="58">
        <v>3.39E-4</v>
      </c>
      <c r="J23" s="58">
        <v>3.39E-4</v>
      </c>
      <c r="K23" s="59">
        <v>98967.8</v>
      </c>
      <c r="L23" s="59">
        <v>33.6</v>
      </c>
      <c r="M23" s="61">
        <v>62.68</v>
      </c>
    </row>
    <row r="24" spans="1:13" x14ac:dyDescent="0.2">
      <c r="A24" s="3">
        <v>17</v>
      </c>
      <c r="B24" s="58">
        <v>8.0699999999999999E-4</v>
      </c>
      <c r="C24" s="58">
        <v>8.0599999999999997E-4</v>
      </c>
      <c r="D24" s="59">
        <v>98502.7</v>
      </c>
      <c r="E24" s="59">
        <v>79.400000000000006</v>
      </c>
      <c r="F24" s="61">
        <v>56.03</v>
      </c>
      <c r="G24" s="3" t="s">
        <v>12</v>
      </c>
      <c r="H24" s="3">
        <v>17</v>
      </c>
      <c r="I24" s="58">
        <v>2.3599999999999999E-4</v>
      </c>
      <c r="J24" s="58">
        <v>2.3599999999999999E-4</v>
      </c>
      <c r="K24" s="59">
        <v>98934.3</v>
      </c>
      <c r="L24" s="59">
        <v>23.3</v>
      </c>
      <c r="M24" s="61">
        <v>61.7</v>
      </c>
    </row>
    <row r="25" spans="1:13" x14ac:dyDescent="0.2">
      <c r="A25" s="3">
        <v>18</v>
      </c>
      <c r="B25" s="58">
        <v>9.2599999999999996E-4</v>
      </c>
      <c r="C25" s="58">
        <v>9.2500000000000004E-4</v>
      </c>
      <c r="D25" s="59">
        <v>98423.3</v>
      </c>
      <c r="E25" s="59">
        <v>91.1</v>
      </c>
      <c r="F25" s="61">
        <v>55.08</v>
      </c>
      <c r="G25" s="3" t="s">
        <v>12</v>
      </c>
      <c r="H25" s="3">
        <v>18</v>
      </c>
      <c r="I25" s="58">
        <v>4.2200000000000001E-4</v>
      </c>
      <c r="J25" s="58">
        <v>4.2099999999999999E-4</v>
      </c>
      <c r="K25" s="59">
        <v>98910.9</v>
      </c>
      <c r="L25" s="59">
        <v>41.7</v>
      </c>
      <c r="M25" s="61">
        <v>60.71</v>
      </c>
    </row>
    <row r="26" spans="1:13" x14ac:dyDescent="0.2">
      <c r="A26" s="3">
        <v>19</v>
      </c>
      <c r="B26" s="58">
        <v>8.1300000000000003E-4</v>
      </c>
      <c r="C26" s="58">
        <v>8.1300000000000003E-4</v>
      </c>
      <c r="D26" s="59">
        <v>98332.2</v>
      </c>
      <c r="E26" s="59">
        <v>79.900000000000006</v>
      </c>
      <c r="F26" s="61">
        <v>54.13</v>
      </c>
      <c r="G26" s="3" t="s">
        <v>12</v>
      </c>
      <c r="H26" s="3">
        <v>19</v>
      </c>
      <c r="I26" s="58">
        <v>4.06E-4</v>
      </c>
      <c r="J26" s="58">
        <v>4.06E-4</v>
      </c>
      <c r="K26" s="59">
        <v>98869.2</v>
      </c>
      <c r="L26" s="59">
        <v>40.200000000000003</v>
      </c>
      <c r="M26" s="61">
        <v>59.74</v>
      </c>
    </row>
    <row r="27" spans="1:13" x14ac:dyDescent="0.2">
      <c r="A27" s="3">
        <v>20</v>
      </c>
      <c r="B27" s="58">
        <v>8.1099999999999998E-4</v>
      </c>
      <c r="C27" s="58">
        <v>8.1099999999999998E-4</v>
      </c>
      <c r="D27" s="59">
        <v>98252.3</v>
      </c>
      <c r="E27" s="59">
        <v>79.599999999999994</v>
      </c>
      <c r="F27" s="61">
        <v>53.17</v>
      </c>
      <c r="G27" s="3" t="s">
        <v>12</v>
      </c>
      <c r="H27" s="3">
        <v>20</v>
      </c>
      <c r="I27" s="58">
        <v>2.9E-4</v>
      </c>
      <c r="J27" s="58">
        <v>2.9E-4</v>
      </c>
      <c r="K27" s="59">
        <v>98829.1</v>
      </c>
      <c r="L27" s="59">
        <v>28.6</v>
      </c>
      <c r="M27" s="61">
        <v>58.76</v>
      </c>
    </row>
    <row r="28" spans="1:13" x14ac:dyDescent="0.2">
      <c r="A28" s="3">
        <v>21</v>
      </c>
      <c r="B28" s="58">
        <v>1.088E-3</v>
      </c>
      <c r="C28" s="58">
        <v>1.0870000000000001E-3</v>
      </c>
      <c r="D28" s="59">
        <v>98172.6</v>
      </c>
      <c r="E28" s="59">
        <v>106.7</v>
      </c>
      <c r="F28" s="61">
        <v>52.22</v>
      </c>
      <c r="G28" s="3" t="s">
        <v>12</v>
      </c>
      <c r="H28" s="3">
        <v>21</v>
      </c>
      <c r="I28" s="58">
        <v>2.81E-4</v>
      </c>
      <c r="J28" s="58">
        <v>2.81E-4</v>
      </c>
      <c r="K28" s="59">
        <v>98800.4</v>
      </c>
      <c r="L28" s="59">
        <v>27.8</v>
      </c>
      <c r="M28" s="61">
        <v>57.78</v>
      </c>
    </row>
    <row r="29" spans="1:13" x14ac:dyDescent="0.2">
      <c r="A29" s="3">
        <v>22</v>
      </c>
      <c r="B29" s="58">
        <v>1.0510000000000001E-3</v>
      </c>
      <c r="C29" s="58">
        <v>1.0499999999999999E-3</v>
      </c>
      <c r="D29" s="59">
        <v>98065.9</v>
      </c>
      <c r="E29" s="59">
        <v>103</v>
      </c>
      <c r="F29" s="61">
        <v>51.27</v>
      </c>
      <c r="G29" s="3" t="s">
        <v>12</v>
      </c>
      <c r="H29" s="3">
        <v>22</v>
      </c>
      <c r="I29" s="58">
        <v>4.0999999999999999E-4</v>
      </c>
      <c r="J29" s="58">
        <v>4.0999999999999999E-4</v>
      </c>
      <c r="K29" s="59">
        <v>98772.6</v>
      </c>
      <c r="L29" s="59">
        <v>40.5</v>
      </c>
      <c r="M29" s="61">
        <v>56.79</v>
      </c>
    </row>
    <row r="30" spans="1:13" x14ac:dyDescent="0.2">
      <c r="A30" s="3">
        <v>23</v>
      </c>
      <c r="B30" s="58">
        <v>6.9099999999999999E-4</v>
      </c>
      <c r="C30" s="58">
        <v>6.9099999999999999E-4</v>
      </c>
      <c r="D30" s="59">
        <v>97962.9</v>
      </c>
      <c r="E30" s="59">
        <v>67.7</v>
      </c>
      <c r="F30" s="61">
        <v>50.33</v>
      </c>
      <c r="G30" s="3" t="s">
        <v>12</v>
      </c>
      <c r="H30" s="3">
        <v>23</v>
      </c>
      <c r="I30" s="58">
        <v>2.8299999999999999E-4</v>
      </c>
      <c r="J30" s="58">
        <v>2.8299999999999999E-4</v>
      </c>
      <c r="K30" s="59">
        <v>98732.2</v>
      </c>
      <c r="L30" s="59">
        <v>27.9</v>
      </c>
      <c r="M30" s="61">
        <v>55.82</v>
      </c>
    </row>
    <row r="31" spans="1:13" x14ac:dyDescent="0.2">
      <c r="A31" s="3">
        <v>24</v>
      </c>
      <c r="B31" s="58">
        <v>7.7800000000000005E-4</v>
      </c>
      <c r="C31" s="58">
        <v>7.7800000000000005E-4</v>
      </c>
      <c r="D31" s="59">
        <v>97895.2</v>
      </c>
      <c r="E31" s="59">
        <v>76.2</v>
      </c>
      <c r="F31" s="61">
        <v>49.36</v>
      </c>
      <c r="G31" s="3" t="s">
        <v>12</v>
      </c>
      <c r="H31" s="3">
        <v>24</v>
      </c>
      <c r="I31" s="58">
        <v>1.4999999999999999E-4</v>
      </c>
      <c r="J31" s="58">
        <v>1.4999999999999999E-4</v>
      </c>
      <c r="K31" s="59">
        <v>98704.3</v>
      </c>
      <c r="L31" s="59">
        <v>14.8</v>
      </c>
      <c r="M31" s="61">
        <v>54.83</v>
      </c>
    </row>
    <row r="32" spans="1:13" x14ac:dyDescent="0.2">
      <c r="A32" s="3">
        <v>25</v>
      </c>
      <c r="B32" s="58">
        <v>8.03E-4</v>
      </c>
      <c r="C32" s="58">
        <v>8.0199999999999998E-4</v>
      </c>
      <c r="D32" s="59">
        <v>97819</v>
      </c>
      <c r="E32" s="59">
        <v>78.5</v>
      </c>
      <c r="F32" s="61">
        <v>48.4</v>
      </c>
      <c r="G32" s="3" t="s">
        <v>12</v>
      </c>
      <c r="H32" s="3">
        <v>25</v>
      </c>
      <c r="I32" s="58">
        <v>2.8499999999999999E-4</v>
      </c>
      <c r="J32" s="58">
        <v>2.8499999999999999E-4</v>
      </c>
      <c r="K32" s="59">
        <v>98689.5</v>
      </c>
      <c r="L32" s="59">
        <v>28.1</v>
      </c>
      <c r="M32" s="61">
        <v>53.84</v>
      </c>
    </row>
    <row r="33" spans="1:13" x14ac:dyDescent="0.2">
      <c r="A33" s="3">
        <v>26</v>
      </c>
      <c r="B33" s="58">
        <v>6.8599999999999998E-4</v>
      </c>
      <c r="C33" s="58">
        <v>6.8499999999999995E-4</v>
      </c>
      <c r="D33" s="59">
        <v>97740.6</v>
      </c>
      <c r="E33" s="59">
        <v>67</v>
      </c>
      <c r="F33" s="61">
        <v>47.44</v>
      </c>
      <c r="G33" s="3" t="s">
        <v>12</v>
      </c>
      <c r="H33" s="3">
        <v>26</v>
      </c>
      <c r="I33" s="58">
        <v>2.5300000000000002E-4</v>
      </c>
      <c r="J33" s="58">
        <v>2.5300000000000002E-4</v>
      </c>
      <c r="K33" s="59">
        <v>98661.4</v>
      </c>
      <c r="L33" s="59">
        <v>24.9</v>
      </c>
      <c r="M33" s="61">
        <v>52.86</v>
      </c>
    </row>
    <row r="34" spans="1:13" x14ac:dyDescent="0.2">
      <c r="A34" s="3">
        <v>27</v>
      </c>
      <c r="B34" s="58">
        <v>6.6200000000000005E-4</v>
      </c>
      <c r="C34" s="58">
        <v>6.6200000000000005E-4</v>
      </c>
      <c r="D34" s="59">
        <v>97673.600000000006</v>
      </c>
      <c r="E34" s="59">
        <v>64.7</v>
      </c>
      <c r="F34" s="61">
        <v>46.47</v>
      </c>
      <c r="G34" s="3" t="s">
        <v>12</v>
      </c>
      <c r="H34" s="3">
        <v>27</v>
      </c>
      <c r="I34" s="58">
        <v>4.0000000000000002E-4</v>
      </c>
      <c r="J34" s="58">
        <v>4.0000000000000002E-4</v>
      </c>
      <c r="K34" s="59">
        <v>98636.4</v>
      </c>
      <c r="L34" s="59">
        <v>39.5</v>
      </c>
      <c r="M34" s="61">
        <v>51.87</v>
      </c>
    </row>
    <row r="35" spans="1:13" x14ac:dyDescent="0.2">
      <c r="A35" s="3">
        <v>28</v>
      </c>
      <c r="B35" s="58">
        <v>9.2699999999999998E-4</v>
      </c>
      <c r="C35" s="58">
        <v>9.2599999999999996E-4</v>
      </c>
      <c r="D35" s="59">
        <v>97608.9</v>
      </c>
      <c r="E35" s="59">
        <v>90.4</v>
      </c>
      <c r="F35" s="61">
        <v>45.5</v>
      </c>
      <c r="G35" s="3" t="s">
        <v>12</v>
      </c>
      <c r="H35" s="3">
        <v>28</v>
      </c>
      <c r="I35" s="58">
        <v>4.2299999999999998E-4</v>
      </c>
      <c r="J35" s="58">
        <v>4.2299999999999998E-4</v>
      </c>
      <c r="K35" s="59">
        <v>98597</v>
      </c>
      <c r="L35" s="59">
        <v>41.7</v>
      </c>
      <c r="M35" s="61">
        <v>50.89</v>
      </c>
    </row>
    <row r="36" spans="1:13" x14ac:dyDescent="0.2">
      <c r="A36" s="3">
        <v>29</v>
      </c>
      <c r="B36" s="58">
        <v>9.1699999999999995E-4</v>
      </c>
      <c r="C36" s="58">
        <v>9.1699999999999995E-4</v>
      </c>
      <c r="D36" s="59">
        <v>97518.5</v>
      </c>
      <c r="E36" s="59">
        <v>89.4</v>
      </c>
      <c r="F36" s="61">
        <v>44.54</v>
      </c>
      <c r="G36" s="3" t="s">
        <v>12</v>
      </c>
      <c r="H36" s="3">
        <v>29</v>
      </c>
      <c r="I36" s="58">
        <v>4.46E-4</v>
      </c>
      <c r="J36" s="58">
        <v>4.46E-4</v>
      </c>
      <c r="K36" s="59">
        <v>98555.3</v>
      </c>
      <c r="L36" s="59">
        <v>43.9</v>
      </c>
      <c r="M36" s="61">
        <v>49.91</v>
      </c>
    </row>
    <row r="37" spans="1:13" x14ac:dyDescent="0.2">
      <c r="A37" s="3">
        <v>30</v>
      </c>
      <c r="B37" s="58">
        <v>8.3100000000000003E-4</v>
      </c>
      <c r="C37" s="58">
        <v>8.3100000000000003E-4</v>
      </c>
      <c r="D37" s="59">
        <v>97429.1</v>
      </c>
      <c r="E37" s="59">
        <v>80.900000000000006</v>
      </c>
      <c r="F37" s="61">
        <v>43.58</v>
      </c>
      <c r="G37" s="3" t="s">
        <v>12</v>
      </c>
      <c r="H37" s="3">
        <v>30</v>
      </c>
      <c r="I37" s="58">
        <v>2.7900000000000001E-4</v>
      </c>
      <c r="J37" s="58">
        <v>2.7900000000000001E-4</v>
      </c>
      <c r="K37" s="59">
        <v>98511.4</v>
      </c>
      <c r="L37" s="59">
        <v>27.5</v>
      </c>
      <c r="M37" s="61">
        <v>48.93</v>
      </c>
    </row>
    <row r="38" spans="1:13" x14ac:dyDescent="0.2">
      <c r="A38" s="3">
        <v>31</v>
      </c>
      <c r="B38" s="58">
        <v>9.5600000000000004E-4</v>
      </c>
      <c r="C38" s="58">
        <v>9.5500000000000001E-4</v>
      </c>
      <c r="D38" s="59">
        <v>97348.1</v>
      </c>
      <c r="E38" s="59">
        <v>93</v>
      </c>
      <c r="F38" s="61">
        <v>42.62</v>
      </c>
      <c r="G38" s="3" t="s">
        <v>12</v>
      </c>
      <c r="H38" s="3">
        <v>31</v>
      </c>
      <c r="I38" s="58">
        <v>5.1800000000000001E-4</v>
      </c>
      <c r="J38" s="58">
        <v>5.1800000000000001E-4</v>
      </c>
      <c r="K38" s="59">
        <v>98483.8</v>
      </c>
      <c r="L38" s="59">
        <v>51</v>
      </c>
      <c r="M38" s="61">
        <v>47.95</v>
      </c>
    </row>
    <row r="39" spans="1:13" x14ac:dyDescent="0.2">
      <c r="A39" s="3">
        <v>32</v>
      </c>
      <c r="B39" s="58">
        <v>8.9700000000000001E-4</v>
      </c>
      <c r="C39" s="58">
        <v>8.9599999999999999E-4</v>
      </c>
      <c r="D39" s="59">
        <v>97255.1</v>
      </c>
      <c r="E39" s="59">
        <v>87.2</v>
      </c>
      <c r="F39" s="61">
        <v>41.66</v>
      </c>
      <c r="G39" s="3" t="s">
        <v>12</v>
      </c>
      <c r="H39" s="3">
        <v>32</v>
      </c>
      <c r="I39" s="58">
        <v>4.9700000000000005E-4</v>
      </c>
      <c r="J39" s="58">
        <v>4.9700000000000005E-4</v>
      </c>
      <c r="K39" s="59">
        <v>98432.8</v>
      </c>
      <c r="L39" s="59">
        <v>48.9</v>
      </c>
      <c r="M39" s="61">
        <v>46.97</v>
      </c>
    </row>
    <row r="40" spans="1:13" x14ac:dyDescent="0.2">
      <c r="A40" s="3">
        <v>33</v>
      </c>
      <c r="B40" s="58">
        <v>9.4799999999999995E-4</v>
      </c>
      <c r="C40" s="58">
        <v>9.4700000000000003E-4</v>
      </c>
      <c r="D40" s="59">
        <v>97167.9</v>
      </c>
      <c r="E40" s="59">
        <v>92</v>
      </c>
      <c r="F40" s="61">
        <v>40.69</v>
      </c>
      <c r="G40" s="3" t="s">
        <v>12</v>
      </c>
      <c r="H40" s="3">
        <v>33</v>
      </c>
      <c r="I40" s="58">
        <v>6.6100000000000002E-4</v>
      </c>
      <c r="J40" s="58">
        <v>6.6100000000000002E-4</v>
      </c>
      <c r="K40" s="59">
        <v>98384</v>
      </c>
      <c r="L40" s="59">
        <v>65</v>
      </c>
      <c r="M40" s="61">
        <v>45.99</v>
      </c>
    </row>
    <row r="41" spans="1:13" x14ac:dyDescent="0.2">
      <c r="A41" s="3">
        <v>34</v>
      </c>
      <c r="B41" s="58">
        <v>1.0579999999999999E-3</v>
      </c>
      <c r="C41" s="58">
        <v>1.057E-3</v>
      </c>
      <c r="D41" s="59">
        <v>97075.9</v>
      </c>
      <c r="E41" s="59">
        <v>102.6</v>
      </c>
      <c r="F41" s="61">
        <v>39.729999999999997</v>
      </c>
      <c r="G41" s="3" t="s">
        <v>12</v>
      </c>
      <c r="H41" s="3">
        <v>34</v>
      </c>
      <c r="I41" s="58">
        <v>7.9600000000000005E-4</v>
      </c>
      <c r="J41" s="58">
        <v>7.9500000000000003E-4</v>
      </c>
      <c r="K41" s="59">
        <v>98319</v>
      </c>
      <c r="L41" s="59">
        <v>78.2</v>
      </c>
      <c r="M41" s="61">
        <v>45.02</v>
      </c>
    </row>
    <row r="42" spans="1:13" x14ac:dyDescent="0.2">
      <c r="A42" s="3">
        <v>35</v>
      </c>
      <c r="B42" s="58">
        <v>1.152E-3</v>
      </c>
      <c r="C42" s="58">
        <v>1.1509999999999999E-3</v>
      </c>
      <c r="D42" s="59">
        <v>96973.3</v>
      </c>
      <c r="E42" s="59">
        <v>111.6</v>
      </c>
      <c r="F42" s="61">
        <v>38.770000000000003</v>
      </c>
      <c r="G42" s="3" t="s">
        <v>12</v>
      </c>
      <c r="H42" s="3">
        <v>35</v>
      </c>
      <c r="I42" s="58">
        <v>8.7500000000000002E-4</v>
      </c>
      <c r="J42" s="58">
        <v>8.7500000000000002E-4</v>
      </c>
      <c r="K42" s="59">
        <v>98240.8</v>
      </c>
      <c r="L42" s="59">
        <v>86</v>
      </c>
      <c r="M42" s="61">
        <v>44.06</v>
      </c>
    </row>
    <row r="43" spans="1:13" x14ac:dyDescent="0.2">
      <c r="A43" s="3">
        <v>36</v>
      </c>
      <c r="B43" s="58">
        <v>1.341E-3</v>
      </c>
      <c r="C43" s="58">
        <v>1.341E-3</v>
      </c>
      <c r="D43" s="59">
        <v>96861.7</v>
      </c>
      <c r="E43" s="59">
        <v>129.80000000000001</v>
      </c>
      <c r="F43" s="61">
        <v>37.82</v>
      </c>
      <c r="G43" s="3" t="s">
        <v>12</v>
      </c>
      <c r="H43" s="3">
        <v>36</v>
      </c>
      <c r="I43" s="58">
        <v>9.0799999999999995E-4</v>
      </c>
      <c r="J43" s="58">
        <v>9.0799999999999995E-4</v>
      </c>
      <c r="K43" s="59">
        <v>98154.8</v>
      </c>
      <c r="L43" s="59">
        <v>89.1</v>
      </c>
      <c r="M43" s="61">
        <v>43.1</v>
      </c>
    </row>
    <row r="44" spans="1:13" x14ac:dyDescent="0.2">
      <c r="A44" s="3">
        <v>37</v>
      </c>
      <c r="B44" s="58">
        <v>1.1410000000000001E-3</v>
      </c>
      <c r="C44" s="58">
        <v>1.14E-3</v>
      </c>
      <c r="D44" s="59">
        <v>96731.8</v>
      </c>
      <c r="E44" s="59">
        <v>110.3</v>
      </c>
      <c r="F44" s="61">
        <v>36.869999999999997</v>
      </c>
      <c r="G44" s="3" t="s">
        <v>12</v>
      </c>
      <c r="H44" s="3">
        <v>37</v>
      </c>
      <c r="I44" s="58">
        <v>7.76E-4</v>
      </c>
      <c r="J44" s="58">
        <v>7.76E-4</v>
      </c>
      <c r="K44" s="59">
        <v>98065.7</v>
      </c>
      <c r="L44" s="59">
        <v>76.099999999999994</v>
      </c>
      <c r="M44" s="61">
        <v>42.14</v>
      </c>
    </row>
    <row r="45" spans="1:13" x14ac:dyDescent="0.2">
      <c r="A45" s="3">
        <v>38</v>
      </c>
      <c r="B45" s="58">
        <v>1.2869999999999999E-3</v>
      </c>
      <c r="C45" s="58">
        <v>1.286E-3</v>
      </c>
      <c r="D45" s="59">
        <v>96621.5</v>
      </c>
      <c r="E45" s="59">
        <v>124.2</v>
      </c>
      <c r="F45" s="61">
        <v>35.909999999999997</v>
      </c>
      <c r="G45" s="3" t="s">
        <v>12</v>
      </c>
      <c r="H45" s="3">
        <v>38</v>
      </c>
      <c r="I45" s="58">
        <v>8.4199999999999998E-4</v>
      </c>
      <c r="J45" s="58">
        <v>8.4199999999999998E-4</v>
      </c>
      <c r="K45" s="59">
        <v>97989.6</v>
      </c>
      <c r="L45" s="59">
        <v>82.5</v>
      </c>
      <c r="M45" s="61">
        <v>41.17</v>
      </c>
    </row>
    <row r="46" spans="1:13" x14ac:dyDescent="0.2">
      <c r="A46" s="3">
        <v>39</v>
      </c>
      <c r="B46" s="58">
        <v>1.6949999999999999E-3</v>
      </c>
      <c r="C46" s="58">
        <v>1.694E-3</v>
      </c>
      <c r="D46" s="59">
        <v>96497.3</v>
      </c>
      <c r="E46" s="59">
        <v>163.4</v>
      </c>
      <c r="F46" s="61">
        <v>34.96</v>
      </c>
      <c r="G46" s="3" t="s">
        <v>12</v>
      </c>
      <c r="H46" s="3">
        <v>39</v>
      </c>
      <c r="I46" s="58">
        <v>1.0820000000000001E-3</v>
      </c>
      <c r="J46" s="58">
        <v>1.0809999999999999E-3</v>
      </c>
      <c r="K46" s="59">
        <v>97907.1</v>
      </c>
      <c r="L46" s="59">
        <v>105.8</v>
      </c>
      <c r="M46" s="61">
        <v>40.200000000000003</v>
      </c>
    </row>
    <row r="47" spans="1:13" x14ac:dyDescent="0.2">
      <c r="A47" s="3">
        <v>40</v>
      </c>
      <c r="B47" s="58">
        <v>1.928E-3</v>
      </c>
      <c r="C47" s="58">
        <v>1.926E-3</v>
      </c>
      <c r="D47" s="59">
        <v>96333.9</v>
      </c>
      <c r="E47" s="59">
        <v>185.5</v>
      </c>
      <c r="F47" s="61">
        <v>34.01</v>
      </c>
      <c r="G47" s="3" t="s">
        <v>12</v>
      </c>
      <c r="H47" s="3">
        <v>40</v>
      </c>
      <c r="I47" s="58">
        <v>9.7099999999999997E-4</v>
      </c>
      <c r="J47" s="58">
        <v>9.7000000000000005E-4</v>
      </c>
      <c r="K47" s="59">
        <v>97801.3</v>
      </c>
      <c r="L47" s="59">
        <v>94.9</v>
      </c>
      <c r="M47" s="61">
        <v>39.25</v>
      </c>
    </row>
    <row r="48" spans="1:13" x14ac:dyDescent="0.2">
      <c r="A48" s="3">
        <v>41</v>
      </c>
      <c r="B48" s="58">
        <v>1.8500000000000001E-3</v>
      </c>
      <c r="C48" s="58">
        <v>1.848E-3</v>
      </c>
      <c r="D48" s="59">
        <v>96148.3</v>
      </c>
      <c r="E48" s="59">
        <v>177.7</v>
      </c>
      <c r="F48" s="61">
        <v>33.08</v>
      </c>
      <c r="G48" s="3" t="s">
        <v>12</v>
      </c>
      <c r="H48" s="3">
        <v>41</v>
      </c>
      <c r="I48" s="58">
        <v>1.403E-3</v>
      </c>
      <c r="J48" s="58">
        <v>1.402E-3</v>
      </c>
      <c r="K48" s="59">
        <v>97706.4</v>
      </c>
      <c r="L48" s="59">
        <v>137</v>
      </c>
      <c r="M48" s="61">
        <v>38.28</v>
      </c>
    </row>
    <row r="49" spans="1:13" x14ac:dyDescent="0.2">
      <c r="A49" s="3">
        <v>42</v>
      </c>
      <c r="B49" s="58">
        <v>2.493E-3</v>
      </c>
      <c r="C49" s="58">
        <v>2.49E-3</v>
      </c>
      <c r="D49" s="59">
        <v>95970.7</v>
      </c>
      <c r="E49" s="59">
        <v>239</v>
      </c>
      <c r="F49" s="61">
        <v>32.14</v>
      </c>
      <c r="G49" s="3" t="s">
        <v>12</v>
      </c>
      <c r="H49" s="3">
        <v>42</v>
      </c>
      <c r="I49" s="58">
        <v>1.467E-3</v>
      </c>
      <c r="J49" s="58">
        <v>1.4660000000000001E-3</v>
      </c>
      <c r="K49" s="59">
        <v>97569.4</v>
      </c>
      <c r="L49" s="59">
        <v>143</v>
      </c>
      <c r="M49" s="61">
        <v>37.340000000000003</v>
      </c>
    </row>
    <row r="50" spans="1:13" x14ac:dyDescent="0.2">
      <c r="A50" s="3">
        <v>43</v>
      </c>
      <c r="B50" s="58">
        <v>2.065E-3</v>
      </c>
      <c r="C50" s="58">
        <v>2.0630000000000002E-3</v>
      </c>
      <c r="D50" s="59">
        <v>95731.7</v>
      </c>
      <c r="E50" s="59">
        <v>197.5</v>
      </c>
      <c r="F50" s="61">
        <v>31.22</v>
      </c>
      <c r="G50" s="3" t="s">
        <v>12</v>
      </c>
      <c r="H50" s="3">
        <v>43</v>
      </c>
      <c r="I50" s="58">
        <v>1.5969999999999999E-3</v>
      </c>
      <c r="J50" s="58">
        <v>1.596E-3</v>
      </c>
      <c r="K50" s="59">
        <v>97426.3</v>
      </c>
      <c r="L50" s="59">
        <v>155.5</v>
      </c>
      <c r="M50" s="61">
        <v>36.39</v>
      </c>
    </row>
    <row r="51" spans="1:13" x14ac:dyDescent="0.2">
      <c r="A51" s="3">
        <v>44</v>
      </c>
      <c r="B51" s="58">
        <v>2.8379999999999998E-3</v>
      </c>
      <c r="C51" s="58">
        <v>2.8340000000000001E-3</v>
      </c>
      <c r="D51" s="59">
        <v>95534.2</v>
      </c>
      <c r="E51" s="59">
        <v>270.8</v>
      </c>
      <c r="F51" s="61">
        <v>30.28</v>
      </c>
      <c r="G51" s="3" t="s">
        <v>12</v>
      </c>
      <c r="H51" s="3">
        <v>44</v>
      </c>
      <c r="I51" s="58">
        <v>1.967E-3</v>
      </c>
      <c r="J51" s="58">
        <v>1.9650000000000002E-3</v>
      </c>
      <c r="K51" s="59">
        <v>97270.9</v>
      </c>
      <c r="L51" s="59">
        <v>191.1</v>
      </c>
      <c r="M51" s="61">
        <v>35.450000000000003</v>
      </c>
    </row>
    <row r="52" spans="1:13" x14ac:dyDescent="0.2">
      <c r="A52" s="3">
        <v>45</v>
      </c>
      <c r="B52" s="58">
        <v>3.0509999999999999E-3</v>
      </c>
      <c r="C52" s="58">
        <v>3.0460000000000001E-3</v>
      </c>
      <c r="D52" s="59">
        <v>95263.5</v>
      </c>
      <c r="E52" s="59">
        <v>290.2</v>
      </c>
      <c r="F52" s="61">
        <v>29.37</v>
      </c>
      <c r="G52" s="3" t="s">
        <v>12</v>
      </c>
      <c r="H52" s="3">
        <v>45</v>
      </c>
      <c r="I52" s="58">
        <v>2.0349999999999999E-3</v>
      </c>
      <c r="J52" s="58">
        <v>2.0330000000000001E-3</v>
      </c>
      <c r="K52" s="59">
        <v>97079.8</v>
      </c>
      <c r="L52" s="59">
        <v>197.4</v>
      </c>
      <c r="M52" s="61">
        <v>34.520000000000003</v>
      </c>
    </row>
    <row r="53" spans="1:13" x14ac:dyDescent="0.2">
      <c r="A53" s="3">
        <v>46</v>
      </c>
      <c r="B53" s="58">
        <v>3.7399999999999998E-3</v>
      </c>
      <c r="C53" s="58">
        <v>3.7330000000000002E-3</v>
      </c>
      <c r="D53" s="59">
        <v>94973.2</v>
      </c>
      <c r="E53" s="59">
        <v>354.5</v>
      </c>
      <c r="F53" s="61">
        <v>28.45</v>
      </c>
      <c r="G53" s="3" t="s">
        <v>12</v>
      </c>
      <c r="H53" s="3">
        <v>46</v>
      </c>
      <c r="I53" s="58">
        <v>2.1120000000000002E-3</v>
      </c>
      <c r="J53" s="58">
        <v>2.1099999999999999E-3</v>
      </c>
      <c r="K53" s="59">
        <v>96882.4</v>
      </c>
      <c r="L53" s="59">
        <v>204.4</v>
      </c>
      <c r="M53" s="61">
        <v>33.590000000000003</v>
      </c>
    </row>
    <row r="54" spans="1:13" x14ac:dyDescent="0.2">
      <c r="A54" s="3">
        <v>47</v>
      </c>
      <c r="B54" s="58">
        <v>3.4380000000000001E-3</v>
      </c>
      <c r="C54" s="58">
        <v>3.4320000000000002E-3</v>
      </c>
      <c r="D54" s="59">
        <v>94618.7</v>
      </c>
      <c r="E54" s="59">
        <v>324.7</v>
      </c>
      <c r="F54" s="61">
        <v>27.56</v>
      </c>
      <c r="G54" s="3" t="s">
        <v>12</v>
      </c>
      <c r="H54" s="3">
        <v>47</v>
      </c>
      <c r="I54" s="58">
        <v>2.6870000000000002E-3</v>
      </c>
      <c r="J54" s="58">
        <v>2.6830000000000001E-3</v>
      </c>
      <c r="K54" s="59">
        <v>96678</v>
      </c>
      <c r="L54" s="59">
        <v>259.39999999999998</v>
      </c>
      <c r="M54" s="61">
        <v>32.659999999999997</v>
      </c>
    </row>
    <row r="55" spans="1:13" x14ac:dyDescent="0.2">
      <c r="A55" s="3">
        <v>48</v>
      </c>
      <c r="B55" s="58">
        <v>4.163E-3</v>
      </c>
      <c r="C55" s="58">
        <v>4.1549999999999998E-3</v>
      </c>
      <c r="D55" s="59">
        <v>94294</v>
      </c>
      <c r="E55" s="59">
        <v>391.8</v>
      </c>
      <c r="F55" s="61">
        <v>26.65</v>
      </c>
      <c r="G55" s="3" t="s">
        <v>12</v>
      </c>
      <c r="H55" s="3">
        <v>48</v>
      </c>
      <c r="I55" s="58">
        <v>2.751E-3</v>
      </c>
      <c r="J55" s="58">
        <v>2.748E-3</v>
      </c>
      <c r="K55" s="59">
        <v>96418.6</v>
      </c>
      <c r="L55" s="59">
        <v>264.89999999999998</v>
      </c>
      <c r="M55" s="61">
        <v>31.74</v>
      </c>
    </row>
    <row r="56" spans="1:13" x14ac:dyDescent="0.2">
      <c r="A56" s="3">
        <v>49</v>
      </c>
      <c r="B56" s="58">
        <v>5.1590000000000004E-3</v>
      </c>
      <c r="C56" s="58">
        <v>5.1460000000000004E-3</v>
      </c>
      <c r="D56" s="59">
        <v>93902.2</v>
      </c>
      <c r="E56" s="59">
        <v>483.2</v>
      </c>
      <c r="F56" s="61">
        <v>25.76</v>
      </c>
      <c r="G56" s="3" t="s">
        <v>12</v>
      </c>
      <c r="H56" s="3">
        <v>49</v>
      </c>
      <c r="I56" s="58">
        <v>3.4489999999999998E-3</v>
      </c>
      <c r="J56" s="58">
        <v>3.4429999999999999E-3</v>
      </c>
      <c r="K56" s="59">
        <v>96153.7</v>
      </c>
      <c r="L56" s="59">
        <v>331</v>
      </c>
      <c r="M56" s="61">
        <v>30.83</v>
      </c>
    </row>
    <row r="57" spans="1:13" x14ac:dyDescent="0.2">
      <c r="A57" s="3">
        <v>50</v>
      </c>
      <c r="B57" s="58">
        <v>5.3E-3</v>
      </c>
      <c r="C57" s="58">
        <v>5.2859999999999999E-3</v>
      </c>
      <c r="D57" s="59">
        <v>93419</v>
      </c>
      <c r="E57" s="59">
        <v>493.9</v>
      </c>
      <c r="F57" s="61">
        <v>24.89</v>
      </c>
      <c r="G57" s="3" t="s">
        <v>12</v>
      </c>
      <c r="H57" s="3">
        <v>50</v>
      </c>
      <c r="I57" s="58">
        <v>3.0980000000000001E-3</v>
      </c>
      <c r="J57" s="58">
        <v>3.0929999999999998E-3</v>
      </c>
      <c r="K57" s="59">
        <v>95822.6</v>
      </c>
      <c r="L57" s="59">
        <v>296.39999999999998</v>
      </c>
      <c r="M57" s="61">
        <v>29.93</v>
      </c>
    </row>
    <row r="58" spans="1:13" x14ac:dyDescent="0.2">
      <c r="A58" s="3">
        <v>51</v>
      </c>
      <c r="B58" s="58">
        <v>6.3569999999999998E-3</v>
      </c>
      <c r="C58" s="58">
        <v>6.3359999999999996E-3</v>
      </c>
      <c r="D58" s="59">
        <v>92925.2</v>
      </c>
      <c r="E58" s="59">
        <v>588.79999999999995</v>
      </c>
      <c r="F58" s="61">
        <v>24.02</v>
      </c>
      <c r="G58" s="3" t="s">
        <v>12</v>
      </c>
      <c r="H58" s="3">
        <v>51</v>
      </c>
      <c r="I58" s="58">
        <v>3.839E-3</v>
      </c>
      <c r="J58" s="58">
        <v>3.8319999999999999E-3</v>
      </c>
      <c r="K58" s="59">
        <v>95526.2</v>
      </c>
      <c r="L58" s="59">
        <v>366</v>
      </c>
      <c r="M58" s="61">
        <v>29.03</v>
      </c>
    </row>
    <row r="59" spans="1:13" x14ac:dyDescent="0.2">
      <c r="A59" s="3">
        <v>52</v>
      </c>
      <c r="B59" s="58">
        <v>7.0039999999999998E-3</v>
      </c>
      <c r="C59" s="58">
        <v>6.979E-3</v>
      </c>
      <c r="D59" s="59">
        <v>92336.3</v>
      </c>
      <c r="E59" s="59">
        <v>644.5</v>
      </c>
      <c r="F59" s="61">
        <v>23.17</v>
      </c>
      <c r="G59" s="3" t="s">
        <v>12</v>
      </c>
      <c r="H59" s="3">
        <v>52</v>
      </c>
      <c r="I59" s="58">
        <v>4.019E-3</v>
      </c>
      <c r="J59" s="58">
        <v>4.0109999999999998E-3</v>
      </c>
      <c r="K59" s="59">
        <v>95160.2</v>
      </c>
      <c r="L59" s="59">
        <v>381.7</v>
      </c>
      <c r="M59" s="61">
        <v>28.14</v>
      </c>
    </row>
    <row r="60" spans="1:13" x14ac:dyDescent="0.2">
      <c r="A60" s="3">
        <v>53</v>
      </c>
      <c r="B60" s="58">
        <v>8.5369999999999994E-3</v>
      </c>
      <c r="C60" s="58">
        <v>8.5009999999999999E-3</v>
      </c>
      <c r="D60" s="59">
        <v>91691.9</v>
      </c>
      <c r="E60" s="59">
        <v>779.5</v>
      </c>
      <c r="F60" s="61">
        <v>22.33</v>
      </c>
      <c r="G60" s="3" t="s">
        <v>12</v>
      </c>
      <c r="H60" s="3">
        <v>53</v>
      </c>
      <c r="I60" s="58">
        <v>4.5030000000000001E-3</v>
      </c>
      <c r="J60" s="58">
        <v>4.4920000000000003E-3</v>
      </c>
      <c r="K60" s="59">
        <v>94778.5</v>
      </c>
      <c r="L60" s="59">
        <v>425.8</v>
      </c>
      <c r="M60" s="61">
        <v>27.25</v>
      </c>
    </row>
    <row r="61" spans="1:13" x14ac:dyDescent="0.2">
      <c r="A61" s="3">
        <v>54</v>
      </c>
      <c r="B61" s="58">
        <v>8.4690000000000008E-3</v>
      </c>
      <c r="C61" s="58">
        <v>8.4329999999999995E-3</v>
      </c>
      <c r="D61" s="59">
        <v>90912.4</v>
      </c>
      <c r="E61" s="59">
        <v>766.7</v>
      </c>
      <c r="F61" s="61">
        <v>21.52</v>
      </c>
      <c r="G61" s="3" t="s">
        <v>12</v>
      </c>
      <c r="H61" s="3">
        <v>54</v>
      </c>
      <c r="I61" s="58">
        <v>5.4000000000000003E-3</v>
      </c>
      <c r="J61" s="58">
        <v>5.3860000000000002E-3</v>
      </c>
      <c r="K61" s="59">
        <v>94352.8</v>
      </c>
      <c r="L61" s="59">
        <v>508.1</v>
      </c>
      <c r="M61" s="61">
        <v>26.37</v>
      </c>
    </row>
    <row r="62" spans="1:13" x14ac:dyDescent="0.2">
      <c r="A62" s="3">
        <v>55</v>
      </c>
      <c r="B62" s="58">
        <v>9.6190000000000008E-3</v>
      </c>
      <c r="C62" s="58">
        <v>9.5729999999999999E-3</v>
      </c>
      <c r="D62" s="59">
        <v>90145.8</v>
      </c>
      <c r="E62" s="59">
        <v>863</v>
      </c>
      <c r="F62" s="61">
        <v>20.7</v>
      </c>
      <c r="G62" s="3" t="s">
        <v>12</v>
      </c>
      <c r="H62" s="3">
        <v>55</v>
      </c>
      <c r="I62" s="58">
        <v>6.1190000000000003E-3</v>
      </c>
      <c r="J62" s="58">
        <v>6.1009999999999997E-3</v>
      </c>
      <c r="K62" s="59">
        <v>93844.6</v>
      </c>
      <c r="L62" s="59">
        <v>572.5</v>
      </c>
      <c r="M62" s="61">
        <v>25.51</v>
      </c>
    </row>
    <row r="63" spans="1:13" x14ac:dyDescent="0.2">
      <c r="A63" s="3">
        <v>56</v>
      </c>
      <c r="B63" s="58">
        <v>1.0792E-2</v>
      </c>
      <c r="C63" s="58">
        <v>1.0734E-2</v>
      </c>
      <c r="D63" s="59">
        <v>89282.8</v>
      </c>
      <c r="E63" s="59">
        <v>958.3</v>
      </c>
      <c r="F63" s="61">
        <v>19.89</v>
      </c>
      <c r="G63" s="3" t="s">
        <v>12</v>
      </c>
      <c r="H63" s="3">
        <v>56</v>
      </c>
      <c r="I63" s="58">
        <v>6.3150000000000003E-3</v>
      </c>
      <c r="J63" s="58">
        <v>6.2950000000000002E-3</v>
      </c>
      <c r="K63" s="59">
        <v>93272.1</v>
      </c>
      <c r="L63" s="59">
        <v>587.1</v>
      </c>
      <c r="M63" s="61">
        <v>24.66</v>
      </c>
    </row>
    <row r="64" spans="1:13" x14ac:dyDescent="0.2">
      <c r="A64" s="3">
        <v>57</v>
      </c>
      <c r="B64" s="58">
        <v>1.2163E-2</v>
      </c>
      <c r="C64" s="58">
        <v>1.2089000000000001E-2</v>
      </c>
      <c r="D64" s="59">
        <v>88324.4</v>
      </c>
      <c r="E64" s="59">
        <v>1067.8</v>
      </c>
      <c r="F64" s="61">
        <v>19.100000000000001</v>
      </c>
      <c r="G64" s="3" t="s">
        <v>12</v>
      </c>
      <c r="H64" s="3">
        <v>57</v>
      </c>
      <c r="I64" s="58">
        <v>6.8170000000000001E-3</v>
      </c>
      <c r="J64" s="58">
        <v>6.7939999999999997E-3</v>
      </c>
      <c r="K64" s="59">
        <v>92685</v>
      </c>
      <c r="L64" s="59">
        <v>629.70000000000005</v>
      </c>
      <c r="M64" s="61">
        <v>23.81</v>
      </c>
    </row>
    <row r="65" spans="1:13" x14ac:dyDescent="0.2">
      <c r="A65" s="3">
        <v>58</v>
      </c>
      <c r="B65" s="58">
        <v>1.3439E-2</v>
      </c>
      <c r="C65" s="58">
        <v>1.3349E-2</v>
      </c>
      <c r="D65" s="59">
        <v>87256.7</v>
      </c>
      <c r="E65" s="59">
        <v>1164.8</v>
      </c>
      <c r="F65" s="61">
        <v>18.329999999999998</v>
      </c>
      <c r="G65" s="3" t="s">
        <v>12</v>
      </c>
      <c r="H65" s="3">
        <v>58</v>
      </c>
      <c r="I65" s="58">
        <v>7.7270000000000004E-3</v>
      </c>
      <c r="J65" s="58">
        <v>7.6969999999999998E-3</v>
      </c>
      <c r="K65" s="59">
        <v>92055.3</v>
      </c>
      <c r="L65" s="59">
        <v>708.6</v>
      </c>
      <c r="M65" s="61">
        <v>22.97</v>
      </c>
    </row>
    <row r="66" spans="1:13" x14ac:dyDescent="0.2">
      <c r="A66" s="3">
        <v>59</v>
      </c>
      <c r="B66" s="58">
        <v>1.6694000000000001E-2</v>
      </c>
      <c r="C66" s="58">
        <v>1.6556000000000001E-2</v>
      </c>
      <c r="D66" s="59">
        <v>86091.9</v>
      </c>
      <c r="E66" s="59">
        <v>1425.4</v>
      </c>
      <c r="F66" s="61">
        <v>17.57</v>
      </c>
      <c r="G66" s="3" t="s">
        <v>12</v>
      </c>
      <c r="H66" s="3">
        <v>59</v>
      </c>
      <c r="I66" s="58">
        <v>8.2769999999999996E-3</v>
      </c>
      <c r="J66" s="58">
        <v>8.2430000000000003E-3</v>
      </c>
      <c r="K66" s="59">
        <v>91346.7</v>
      </c>
      <c r="L66" s="59">
        <v>752.9</v>
      </c>
      <c r="M66" s="61">
        <v>22.15</v>
      </c>
    </row>
    <row r="67" spans="1:13" x14ac:dyDescent="0.2">
      <c r="A67" s="3">
        <v>60</v>
      </c>
      <c r="B67" s="58">
        <v>1.7871000000000001E-2</v>
      </c>
      <c r="C67" s="58">
        <v>1.7711999999999999E-2</v>
      </c>
      <c r="D67" s="59">
        <v>84666.5</v>
      </c>
      <c r="E67" s="59">
        <v>1499.6</v>
      </c>
      <c r="F67" s="61">
        <v>16.86</v>
      </c>
      <c r="G67" s="3" t="s">
        <v>12</v>
      </c>
      <c r="H67" s="3">
        <v>60</v>
      </c>
      <c r="I67" s="58">
        <v>9.5639999999999996E-3</v>
      </c>
      <c r="J67" s="58">
        <v>9.5180000000000004E-3</v>
      </c>
      <c r="K67" s="59">
        <v>90593.8</v>
      </c>
      <c r="L67" s="59">
        <v>862.3</v>
      </c>
      <c r="M67" s="61">
        <v>21.33</v>
      </c>
    </row>
    <row r="68" spans="1:13" x14ac:dyDescent="0.2">
      <c r="A68" s="3">
        <v>61</v>
      </c>
      <c r="B68" s="58">
        <v>1.9952000000000001E-2</v>
      </c>
      <c r="C68" s="58">
        <v>1.9755000000000002E-2</v>
      </c>
      <c r="D68" s="59">
        <v>83166.899999999994</v>
      </c>
      <c r="E68" s="59">
        <v>1643</v>
      </c>
      <c r="F68" s="61">
        <v>16.149999999999999</v>
      </c>
      <c r="G68" s="3" t="s">
        <v>12</v>
      </c>
      <c r="H68" s="3">
        <v>61</v>
      </c>
      <c r="I68" s="58">
        <v>1.0531E-2</v>
      </c>
      <c r="J68" s="58">
        <v>1.0475999999999999E-2</v>
      </c>
      <c r="K68" s="59">
        <v>89731.5</v>
      </c>
      <c r="L68" s="59">
        <v>940</v>
      </c>
      <c r="M68" s="61">
        <v>20.53</v>
      </c>
    </row>
    <row r="69" spans="1:13" x14ac:dyDescent="0.2">
      <c r="A69" s="3">
        <v>62</v>
      </c>
      <c r="B69" s="58">
        <v>2.0622000000000001E-2</v>
      </c>
      <c r="C69" s="58">
        <v>2.0410999999999999E-2</v>
      </c>
      <c r="D69" s="59">
        <v>81523.899999999994</v>
      </c>
      <c r="E69" s="59">
        <v>1664</v>
      </c>
      <c r="F69" s="61">
        <v>15.47</v>
      </c>
      <c r="G69" s="3" t="s">
        <v>12</v>
      </c>
      <c r="H69" s="3">
        <v>62</v>
      </c>
      <c r="I69" s="58">
        <v>1.2499E-2</v>
      </c>
      <c r="J69" s="58">
        <v>1.2422000000000001E-2</v>
      </c>
      <c r="K69" s="59">
        <v>88791.5</v>
      </c>
      <c r="L69" s="59">
        <v>1102.9000000000001</v>
      </c>
      <c r="M69" s="61">
        <v>19.739999999999998</v>
      </c>
    </row>
    <row r="70" spans="1:13" x14ac:dyDescent="0.2">
      <c r="A70" s="3">
        <v>63</v>
      </c>
      <c r="B70" s="58">
        <v>2.3352999999999999E-2</v>
      </c>
      <c r="C70" s="58">
        <v>2.3082999999999999E-2</v>
      </c>
      <c r="D70" s="59">
        <v>79859.899999999994</v>
      </c>
      <c r="E70" s="59">
        <v>1843.4</v>
      </c>
      <c r="F70" s="61">
        <v>14.78</v>
      </c>
      <c r="G70" s="3" t="s">
        <v>12</v>
      </c>
      <c r="H70" s="3">
        <v>63</v>
      </c>
      <c r="I70" s="58">
        <v>1.2612999999999999E-2</v>
      </c>
      <c r="J70" s="58">
        <v>1.2534E-2</v>
      </c>
      <c r="K70" s="59">
        <v>87688.6</v>
      </c>
      <c r="L70" s="59">
        <v>1099.0999999999999</v>
      </c>
      <c r="M70" s="61">
        <v>18.98</v>
      </c>
    </row>
    <row r="71" spans="1:13" x14ac:dyDescent="0.2">
      <c r="A71" s="3">
        <v>64</v>
      </c>
      <c r="B71" s="58">
        <v>2.5416999999999999E-2</v>
      </c>
      <c r="C71" s="58">
        <v>2.5097999999999999E-2</v>
      </c>
      <c r="D71" s="59">
        <v>78016.5</v>
      </c>
      <c r="E71" s="59">
        <v>1958.1</v>
      </c>
      <c r="F71" s="61">
        <v>14.12</v>
      </c>
      <c r="G71" s="3" t="s">
        <v>12</v>
      </c>
      <c r="H71" s="3">
        <v>64</v>
      </c>
      <c r="I71" s="58">
        <v>1.4104999999999999E-2</v>
      </c>
      <c r="J71" s="58">
        <v>1.4005999999999999E-2</v>
      </c>
      <c r="K71" s="59">
        <v>86589.5</v>
      </c>
      <c r="L71" s="59">
        <v>1212.8</v>
      </c>
      <c r="M71" s="61">
        <v>18.22</v>
      </c>
    </row>
    <row r="72" spans="1:13" x14ac:dyDescent="0.2">
      <c r="A72" s="3">
        <v>65</v>
      </c>
      <c r="B72" s="58">
        <v>2.8788000000000001E-2</v>
      </c>
      <c r="C72" s="58">
        <v>2.8379000000000001E-2</v>
      </c>
      <c r="D72" s="59">
        <v>76058.399999999994</v>
      </c>
      <c r="E72" s="59">
        <v>2158.5</v>
      </c>
      <c r="F72" s="61">
        <v>13.47</v>
      </c>
      <c r="G72" s="3" t="s">
        <v>12</v>
      </c>
      <c r="H72" s="3">
        <v>65</v>
      </c>
      <c r="I72" s="58">
        <v>1.5896E-2</v>
      </c>
      <c r="J72" s="58">
        <v>1.5771E-2</v>
      </c>
      <c r="K72" s="59">
        <v>85376.7</v>
      </c>
      <c r="L72" s="59">
        <v>1346.4</v>
      </c>
      <c r="M72" s="61">
        <v>17.47</v>
      </c>
    </row>
    <row r="73" spans="1:13" x14ac:dyDescent="0.2">
      <c r="A73" s="3">
        <v>66</v>
      </c>
      <c r="B73" s="58">
        <v>3.0943999999999999E-2</v>
      </c>
      <c r="C73" s="58">
        <v>3.0471999999999999E-2</v>
      </c>
      <c r="D73" s="59">
        <v>73900</v>
      </c>
      <c r="E73" s="59">
        <v>2251.9</v>
      </c>
      <c r="F73" s="61">
        <v>12.85</v>
      </c>
      <c r="G73" s="3" t="s">
        <v>12</v>
      </c>
      <c r="H73" s="3">
        <v>66</v>
      </c>
      <c r="I73" s="58">
        <v>1.7573999999999999E-2</v>
      </c>
      <c r="J73" s="58">
        <v>1.7420999999999999E-2</v>
      </c>
      <c r="K73" s="59">
        <v>84030.3</v>
      </c>
      <c r="L73" s="59">
        <v>1463.9</v>
      </c>
      <c r="M73" s="61">
        <v>16.739999999999998</v>
      </c>
    </row>
    <row r="74" spans="1:13" x14ac:dyDescent="0.2">
      <c r="A74" s="3">
        <v>67</v>
      </c>
      <c r="B74" s="58">
        <v>3.3794999999999999E-2</v>
      </c>
      <c r="C74" s="58">
        <v>3.3232999999999999E-2</v>
      </c>
      <c r="D74" s="59">
        <v>71648.100000000006</v>
      </c>
      <c r="E74" s="59">
        <v>2381.1</v>
      </c>
      <c r="F74" s="61">
        <v>12.24</v>
      </c>
      <c r="G74" s="3" t="s">
        <v>12</v>
      </c>
      <c r="H74" s="3">
        <v>67</v>
      </c>
      <c r="I74" s="58">
        <v>1.8012E-2</v>
      </c>
      <c r="J74" s="58">
        <v>1.7850999999999999E-2</v>
      </c>
      <c r="K74" s="59">
        <v>82566.399999999994</v>
      </c>
      <c r="L74" s="59">
        <v>1473.9</v>
      </c>
      <c r="M74" s="61">
        <v>16.03</v>
      </c>
    </row>
    <row r="75" spans="1:13" x14ac:dyDescent="0.2">
      <c r="A75" s="3">
        <v>68</v>
      </c>
      <c r="B75" s="58">
        <v>3.7718000000000002E-2</v>
      </c>
      <c r="C75" s="58">
        <v>3.7019999999999997E-2</v>
      </c>
      <c r="D75" s="59">
        <v>69267</v>
      </c>
      <c r="E75" s="59">
        <v>2564.1999999999998</v>
      </c>
      <c r="F75" s="61">
        <v>11.64</v>
      </c>
      <c r="G75" s="3" t="s">
        <v>12</v>
      </c>
      <c r="H75" s="3">
        <v>68</v>
      </c>
      <c r="I75" s="58">
        <v>1.9111E-2</v>
      </c>
      <c r="J75" s="58">
        <v>1.8929999999999999E-2</v>
      </c>
      <c r="K75" s="59">
        <v>81092.5</v>
      </c>
      <c r="L75" s="59">
        <v>1535.1</v>
      </c>
      <c r="M75" s="61">
        <v>15.31</v>
      </c>
    </row>
    <row r="76" spans="1:13" x14ac:dyDescent="0.2">
      <c r="A76" s="3">
        <v>69</v>
      </c>
      <c r="B76" s="58">
        <v>4.3614E-2</v>
      </c>
      <c r="C76" s="58">
        <v>4.2682999999999999E-2</v>
      </c>
      <c r="D76" s="59">
        <v>66702.8</v>
      </c>
      <c r="E76" s="59">
        <v>2847.1</v>
      </c>
      <c r="F76" s="61">
        <v>11.07</v>
      </c>
      <c r="G76" s="3" t="s">
        <v>12</v>
      </c>
      <c r="H76" s="3">
        <v>69</v>
      </c>
      <c r="I76" s="58">
        <v>2.3098E-2</v>
      </c>
      <c r="J76" s="58">
        <v>2.2834E-2</v>
      </c>
      <c r="K76" s="59">
        <v>79557.399999999994</v>
      </c>
      <c r="L76" s="59">
        <v>1816.6</v>
      </c>
      <c r="M76" s="61">
        <v>14.6</v>
      </c>
    </row>
    <row r="77" spans="1:13" x14ac:dyDescent="0.2">
      <c r="A77" s="3">
        <v>70</v>
      </c>
      <c r="B77" s="58">
        <v>4.6739999999999997E-2</v>
      </c>
      <c r="C77" s="58">
        <v>4.5671999999999997E-2</v>
      </c>
      <c r="D77" s="59">
        <v>63855.7</v>
      </c>
      <c r="E77" s="59">
        <v>2916.4</v>
      </c>
      <c r="F77" s="61">
        <v>10.54</v>
      </c>
      <c r="G77" s="3" t="s">
        <v>12</v>
      </c>
      <c r="H77" s="3">
        <v>70</v>
      </c>
      <c r="I77" s="58">
        <v>2.4549999999999999E-2</v>
      </c>
      <c r="J77" s="58">
        <v>2.4251999999999999E-2</v>
      </c>
      <c r="K77" s="59">
        <v>77740.800000000003</v>
      </c>
      <c r="L77" s="59">
        <v>1885.4</v>
      </c>
      <c r="M77" s="61">
        <v>13.93</v>
      </c>
    </row>
    <row r="78" spans="1:13" x14ac:dyDescent="0.2">
      <c r="A78" s="3">
        <v>71</v>
      </c>
      <c r="B78" s="58">
        <v>5.0065999999999999E-2</v>
      </c>
      <c r="C78" s="58">
        <v>4.8843999999999999E-2</v>
      </c>
      <c r="D78" s="59">
        <v>60939.3</v>
      </c>
      <c r="E78" s="59">
        <v>2976.5</v>
      </c>
      <c r="F78" s="61">
        <v>10.02</v>
      </c>
      <c r="G78" s="3" t="s">
        <v>12</v>
      </c>
      <c r="H78" s="3">
        <v>71</v>
      </c>
      <c r="I78" s="58">
        <v>2.6953999999999999E-2</v>
      </c>
      <c r="J78" s="58">
        <v>2.6596000000000002E-2</v>
      </c>
      <c r="K78" s="59">
        <v>75855.399999999994</v>
      </c>
      <c r="L78" s="59">
        <v>2017.4</v>
      </c>
      <c r="M78" s="61">
        <v>13.26</v>
      </c>
    </row>
    <row r="79" spans="1:13" x14ac:dyDescent="0.2">
      <c r="A79" s="3">
        <v>72</v>
      </c>
      <c r="B79" s="58">
        <v>5.5451E-2</v>
      </c>
      <c r="C79" s="58">
        <v>5.3955000000000003E-2</v>
      </c>
      <c r="D79" s="59">
        <v>57962.8</v>
      </c>
      <c r="E79" s="59">
        <v>3127.4</v>
      </c>
      <c r="F79" s="61">
        <v>9.51</v>
      </c>
      <c r="G79" s="3" t="s">
        <v>12</v>
      </c>
      <c r="H79" s="3">
        <v>72</v>
      </c>
      <c r="I79" s="58">
        <v>2.9342E-2</v>
      </c>
      <c r="J79" s="58">
        <v>2.8917999999999999E-2</v>
      </c>
      <c r="K79" s="59">
        <v>73838</v>
      </c>
      <c r="L79" s="59">
        <v>2135.1999999999998</v>
      </c>
      <c r="M79" s="61">
        <v>12.61</v>
      </c>
    </row>
    <row r="80" spans="1:13" x14ac:dyDescent="0.2">
      <c r="A80" s="3">
        <v>73</v>
      </c>
      <c r="B80" s="58">
        <v>5.7794999999999999E-2</v>
      </c>
      <c r="C80" s="58">
        <v>5.6170999999999999E-2</v>
      </c>
      <c r="D80" s="59">
        <v>54835.4</v>
      </c>
      <c r="E80" s="59">
        <v>3080.2</v>
      </c>
      <c r="F80" s="61">
        <v>9.02</v>
      </c>
      <c r="G80" s="3" t="s">
        <v>12</v>
      </c>
      <c r="H80" s="3">
        <v>73</v>
      </c>
      <c r="I80" s="58">
        <v>3.2779000000000003E-2</v>
      </c>
      <c r="J80" s="58">
        <v>3.2250000000000001E-2</v>
      </c>
      <c r="K80" s="59">
        <v>71702.8</v>
      </c>
      <c r="L80" s="59">
        <v>2312.4</v>
      </c>
      <c r="M80" s="61">
        <v>11.97</v>
      </c>
    </row>
    <row r="81" spans="1:13" x14ac:dyDescent="0.2">
      <c r="A81" s="3">
        <v>74</v>
      </c>
      <c r="B81" s="58">
        <v>6.6069000000000003E-2</v>
      </c>
      <c r="C81" s="58">
        <v>6.3955999999999999E-2</v>
      </c>
      <c r="D81" s="59">
        <v>51755.199999999997</v>
      </c>
      <c r="E81" s="59">
        <v>3310.1</v>
      </c>
      <c r="F81" s="61">
        <v>8.5299999999999994</v>
      </c>
      <c r="G81" s="3" t="s">
        <v>12</v>
      </c>
      <c r="H81" s="3">
        <v>74</v>
      </c>
      <c r="I81" s="58">
        <v>3.7540999999999998E-2</v>
      </c>
      <c r="J81" s="58">
        <v>3.6849E-2</v>
      </c>
      <c r="K81" s="59">
        <v>69390.3</v>
      </c>
      <c r="L81" s="59">
        <v>2557</v>
      </c>
      <c r="M81" s="61">
        <v>11.35</v>
      </c>
    </row>
    <row r="82" spans="1:13" x14ac:dyDescent="0.2">
      <c r="A82" s="3">
        <v>75</v>
      </c>
      <c r="B82" s="58">
        <v>7.6708999999999999E-2</v>
      </c>
      <c r="C82" s="58">
        <v>7.3874999999999996E-2</v>
      </c>
      <c r="D82" s="59">
        <v>48445.1</v>
      </c>
      <c r="E82" s="59">
        <v>3578.9</v>
      </c>
      <c r="F82" s="61">
        <v>8.08</v>
      </c>
      <c r="G82" s="3" t="s">
        <v>12</v>
      </c>
      <c r="H82" s="3">
        <v>75</v>
      </c>
      <c r="I82" s="58">
        <v>3.9706999999999999E-2</v>
      </c>
      <c r="J82" s="58">
        <v>3.8934000000000003E-2</v>
      </c>
      <c r="K82" s="59">
        <v>66833.399999999994</v>
      </c>
      <c r="L82" s="59">
        <v>2602.1</v>
      </c>
      <c r="M82" s="61">
        <v>10.77</v>
      </c>
    </row>
    <row r="83" spans="1:13" x14ac:dyDescent="0.2">
      <c r="A83" s="3">
        <v>76</v>
      </c>
      <c r="B83" s="58">
        <v>8.2465999999999998E-2</v>
      </c>
      <c r="C83" s="58">
        <v>7.9200999999999994E-2</v>
      </c>
      <c r="D83" s="59">
        <v>44866.2</v>
      </c>
      <c r="E83" s="59">
        <v>3553.4</v>
      </c>
      <c r="F83" s="61">
        <v>7.68</v>
      </c>
      <c r="G83" s="3" t="s">
        <v>12</v>
      </c>
      <c r="H83" s="3">
        <v>76</v>
      </c>
      <c r="I83" s="58">
        <v>4.2619999999999998E-2</v>
      </c>
      <c r="J83" s="58">
        <v>4.1730999999999997E-2</v>
      </c>
      <c r="K83" s="59">
        <v>64231.3</v>
      </c>
      <c r="L83" s="59">
        <v>2680.4</v>
      </c>
      <c r="M83" s="61">
        <v>10.18</v>
      </c>
    </row>
    <row r="84" spans="1:13" x14ac:dyDescent="0.2">
      <c r="A84" s="3">
        <v>77</v>
      </c>
      <c r="B84" s="58">
        <v>8.5211999999999996E-2</v>
      </c>
      <c r="C84" s="58">
        <v>8.1729999999999997E-2</v>
      </c>
      <c r="D84" s="59">
        <v>41312.800000000003</v>
      </c>
      <c r="E84" s="59">
        <v>3376.5</v>
      </c>
      <c r="F84" s="61">
        <v>7.3</v>
      </c>
      <c r="G84" s="3" t="s">
        <v>12</v>
      </c>
      <c r="H84" s="3">
        <v>77</v>
      </c>
      <c r="I84" s="58">
        <v>4.6720999999999999E-2</v>
      </c>
      <c r="J84" s="58">
        <v>4.5655000000000001E-2</v>
      </c>
      <c r="K84" s="59">
        <v>61550.9</v>
      </c>
      <c r="L84" s="59">
        <v>2810.1</v>
      </c>
      <c r="M84" s="61">
        <v>9.6</v>
      </c>
    </row>
    <row r="85" spans="1:13" x14ac:dyDescent="0.2">
      <c r="A85" s="3">
        <v>78</v>
      </c>
      <c r="B85" s="58">
        <v>9.0371000000000007E-2</v>
      </c>
      <c r="C85" s="58">
        <v>8.6465E-2</v>
      </c>
      <c r="D85" s="59">
        <v>37936.300000000003</v>
      </c>
      <c r="E85" s="59">
        <v>3280.1</v>
      </c>
      <c r="F85" s="61">
        <v>6.9</v>
      </c>
      <c r="G85" s="3" t="s">
        <v>12</v>
      </c>
      <c r="H85" s="3">
        <v>78</v>
      </c>
      <c r="I85" s="58">
        <v>5.2269000000000003E-2</v>
      </c>
      <c r="J85" s="58">
        <v>5.0937000000000003E-2</v>
      </c>
      <c r="K85" s="59">
        <v>58740.800000000003</v>
      </c>
      <c r="L85" s="59">
        <v>2992.1</v>
      </c>
      <c r="M85" s="61">
        <v>9.0399999999999991</v>
      </c>
    </row>
    <row r="86" spans="1:13" x14ac:dyDescent="0.2">
      <c r="A86" s="3">
        <v>79</v>
      </c>
      <c r="B86" s="58">
        <v>0.105354</v>
      </c>
      <c r="C86" s="58">
        <v>0.100082</v>
      </c>
      <c r="D86" s="59">
        <v>34656.199999999997</v>
      </c>
      <c r="E86" s="59">
        <v>3468.5</v>
      </c>
      <c r="F86" s="61">
        <v>6.51</v>
      </c>
      <c r="G86" s="3" t="s">
        <v>12</v>
      </c>
      <c r="H86" s="3">
        <v>79</v>
      </c>
      <c r="I86" s="58">
        <v>5.9094000000000001E-2</v>
      </c>
      <c r="J86" s="58">
        <v>5.7397999999999998E-2</v>
      </c>
      <c r="K86" s="59">
        <v>55748.7</v>
      </c>
      <c r="L86" s="59">
        <v>3199.9</v>
      </c>
      <c r="M86" s="61">
        <v>8.5</v>
      </c>
    </row>
    <row r="87" spans="1:13" x14ac:dyDescent="0.2">
      <c r="A87" s="3">
        <v>80</v>
      </c>
      <c r="B87" s="58">
        <v>0.11372500000000001</v>
      </c>
      <c r="C87" s="58">
        <v>0.10760599999999999</v>
      </c>
      <c r="D87" s="59">
        <v>31187.7</v>
      </c>
      <c r="E87" s="59">
        <v>3356</v>
      </c>
      <c r="F87" s="61">
        <v>6.18</v>
      </c>
      <c r="G87" s="3" t="s">
        <v>12</v>
      </c>
      <c r="H87" s="3">
        <v>80</v>
      </c>
      <c r="I87" s="58">
        <v>6.6603999999999997E-2</v>
      </c>
      <c r="J87" s="58">
        <v>6.4457E-2</v>
      </c>
      <c r="K87" s="59">
        <v>52548.800000000003</v>
      </c>
      <c r="L87" s="59">
        <v>3387.1</v>
      </c>
      <c r="M87" s="61">
        <v>7.98</v>
      </c>
    </row>
    <row r="88" spans="1:13" x14ac:dyDescent="0.2">
      <c r="A88" s="3">
        <v>81</v>
      </c>
      <c r="B88" s="58">
        <v>0.12014900000000001</v>
      </c>
      <c r="C88" s="58">
        <v>0.113341</v>
      </c>
      <c r="D88" s="59">
        <v>27831.7</v>
      </c>
      <c r="E88" s="59">
        <v>3154.5</v>
      </c>
      <c r="F88" s="61">
        <v>5.86</v>
      </c>
      <c r="G88" s="3" t="s">
        <v>12</v>
      </c>
      <c r="H88" s="3">
        <v>81</v>
      </c>
      <c r="I88" s="58">
        <v>7.1718000000000004E-2</v>
      </c>
      <c r="J88" s="58">
        <v>6.9235000000000005E-2</v>
      </c>
      <c r="K88" s="59">
        <v>49161.599999999999</v>
      </c>
      <c r="L88" s="59">
        <v>3403.7</v>
      </c>
      <c r="M88" s="61">
        <v>7.5</v>
      </c>
    </row>
    <row r="89" spans="1:13" x14ac:dyDescent="0.2">
      <c r="A89" s="3">
        <v>82</v>
      </c>
      <c r="B89" s="58">
        <v>0.12839300000000001</v>
      </c>
      <c r="C89" s="58">
        <v>0.12064800000000001</v>
      </c>
      <c r="D89" s="59">
        <v>24677.200000000001</v>
      </c>
      <c r="E89" s="59">
        <v>2977.3</v>
      </c>
      <c r="F89" s="61">
        <v>5.55</v>
      </c>
      <c r="G89" s="3" t="s">
        <v>12</v>
      </c>
      <c r="H89" s="3">
        <v>82</v>
      </c>
      <c r="I89" s="58">
        <v>8.2324999999999995E-2</v>
      </c>
      <c r="J89" s="58">
        <v>7.9070000000000001E-2</v>
      </c>
      <c r="K89" s="59">
        <v>45757.9</v>
      </c>
      <c r="L89" s="59">
        <v>3618.1</v>
      </c>
      <c r="M89" s="61">
        <v>7.02</v>
      </c>
    </row>
    <row r="90" spans="1:13" x14ac:dyDescent="0.2">
      <c r="A90" s="3">
        <v>83</v>
      </c>
      <c r="B90" s="58">
        <v>0.137072</v>
      </c>
      <c r="C90" s="58">
        <v>0.12828000000000001</v>
      </c>
      <c r="D90" s="59">
        <v>21700</v>
      </c>
      <c r="E90" s="59">
        <v>2783.7</v>
      </c>
      <c r="F90" s="61">
        <v>5.24</v>
      </c>
      <c r="G90" s="3" t="s">
        <v>12</v>
      </c>
      <c r="H90" s="3">
        <v>83</v>
      </c>
      <c r="I90" s="58">
        <v>9.1083999999999998E-2</v>
      </c>
      <c r="J90" s="58">
        <v>8.7117E-2</v>
      </c>
      <c r="K90" s="59">
        <v>42139.8</v>
      </c>
      <c r="L90" s="59">
        <v>3671.1</v>
      </c>
      <c r="M90" s="61">
        <v>6.58</v>
      </c>
    </row>
    <row r="91" spans="1:13" x14ac:dyDescent="0.2">
      <c r="A91" s="3">
        <v>84</v>
      </c>
      <c r="B91" s="58">
        <v>0.15645700000000001</v>
      </c>
      <c r="C91" s="58">
        <v>0.14510600000000001</v>
      </c>
      <c r="D91" s="59">
        <v>18916.3</v>
      </c>
      <c r="E91" s="59">
        <v>2744.9</v>
      </c>
      <c r="F91" s="61">
        <v>4.9400000000000004</v>
      </c>
      <c r="G91" s="3" t="s">
        <v>12</v>
      </c>
      <c r="H91" s="3">
        <v>84</v>
      </c>
      <c r="I91" s="58">
        <v>0.104074</v>
      </c>
      <c r="J91" s="58">
        <v>9.8926E-2</v>
      </c>
      <c r="K91" s="59">
        <v>38468.699999999997</v>
      </c>
      <c r="L91" s="59">
        <v>3805.6</v>
      </c>
      <c r="M91" s="61">
        <v>6.16</v>
      </c>
    </row>
    <row r="92" spans="1:13" x14ac:dyDescent="0.2">
      <c r="A92" s="3">
        <v>85</v>
      </c>
      <c r="B92" s="58">
        <v>0.169318</v>
      </c>
      <c r="C92" s="58">
        <v>0.15610299999999999</v>
      </c>
      <c r="D92" s="59">
        <v>16171.4</v>
      </c>
      <c r="E92" s="59">
        <v>2524.4</v>
      </c>
      <c r="F92" s="61">
        <v>4.6900000000000004</v>
      </c>
      <c r="G92" s="3" t="s">
        <v>12</v>
      </c>
      <c r="H92" s="3">
        <v>85</v>
      </c>
      <c r="I92" s="58">
        <v>0.10967300000000001</v>
      </c>
      <c r="J92" s="58">
        <v>0.10397199999999999</v>
      </c>
      <c r="K92" s="59">
        <v>34663.199999999997</v>
      </c>
      <c r="L92" s="59">
        <v>3604</v>
      </c>
      <c r="M92" s="61">
        <v>5.78</v>
      </c>
    </row>
    <row r="93" spans="1:13" x14ac:dyDescent="0.2">
      <c r="A93" s="3">
        <v>86</v>
      </c>
      <c r="B93" s="58">
        <v>0.168017</v>
      </c>
      <c r="C93" s="58">
        <v>0.15499599999999999</v>
      </c>
      <c r="D93" s="59">
        <v>13647</v>
      </c>
      <c r="E93" s="59">
        <v>2115.1999999999998</v>
      </c>
      <c r="F93" s="61">
        <v>4.47</v>
      </c>
      <c r="G93" s="3" t="s">
        <v>12</v>
      </c>
      <c r="H93" s="3">
        <v>86</v>
      </c>
      <c r="I93" s="58">
        <v>0.122665</v>
      </c>
      <c r="J93" s="58">
        <v>0.115576</v>
      </c>
      <c r="K93" s="59">
        <v>31059.200000000001</v>
      </c>
      <c r="L93" s="59">
        <v>3589.7</v>
      </c>
      <c r="M93" s="61">
        <v>5.39</v>
      </c>
    </row>
    <row r="94" spans="1:13" x14ac:dyDescent="0.2">
      <c r="A94" s="3">
        <v>87</v>
      </c>
      <c r="B94" s="58">
        <v>0.19056100000000001</v>
      </c>
      <c r="C94" s="58">
        <v>0.173984</v>
      </c>
      <c r="D94" s="59">
        <v>11531.8</v>
      </c>
      <c r="E94" s="59">
        <v>2006.3</v>
      </c>
      <c r="F94" s="61">
        <v>4.2</v>
      </c>
      <c r="G94" s="3" t="s">
        <v>12</v>
      </c>
      <c r="H94" s="3">
        <v>87</v>
      </c>
      <c r="I94" s="58">
        <v>0.13422100000000001</v>
      </c>
      <c r="J94" s="58">
        <v>0.12578</v>
      </c>
      <c r="K94" s="59">
        <v>27469.5</v>
      </c>
      <c r="L94" s="59">
        <v>3455.1</v>
      </c>
      <c r="M94" s="61">
        <v>5.03</v>
      </c>
    </row>
    <row r="95" spans="1:13" x14ac:dyDescent="0.2">
      <c r="A95" s="3">
        <v>88</v>
      </c>
      <c r="B95" s="58">
        <v>0.21219299999999999</v>
      </c>
      <c r="C95" s="58">
        <v>0.19184000000000001</v>
      </c>
      <c r="D95" s="59">
        <v>9525.5</v>
      </c>
      <c r="E95" s="59">
        <v>1827.4</v>
      </c>
      <c r="F95" s="61">
        <v>3.98</v>
      </c>
      <c r="G95" s="3" t="s">
        <v>12</v>
      </c>
      <c r="H95" s="3">
        <v>88</v>
      </c>
      <c r="I95" s="58">
        <v>0.15676200000000001</v>
      </c>
      <c r="J95" s="58">
        <v>0.145368</v>
      </c>
      <c r="K95" s="59">
        <v>24014.400000000001</v>
      </c>
      <c r="L95" s="59">
        <v>3490.9</v>
      </c>
      <c r="M95" s="61">
        <v>4.6900000000000004</v>
      </c>
    </row>
    <row r="96" spans="1:13" x14ac:dyDescent="0.2">
      <c r="A96" s="3">
        <v>89</v>
      </c>
      <c r="B96" s="58">
        <v>0.231236</v>
      </c>
      <c r="C96" s="58">
        <v>0.20727200000000001</v>
      </c>
      <c r="D96" s="59">
        <v>7698.1</v>
      </c>
      <c r="E96" s="59">
        <v>1595.6</v>
      </c>
      <c r="F96" s="61">
        <v>3.8</v>
      </c>
      <c r="G96" s="3" t="s">
        <v>12</v>
      </c>
      <c r="H96" s="3">
        <v>89</v>
      </c>
      <c r="I96" s="58">
        <v>0.18399099999999999</v>
      </c>
      <c r="J96" s="58">
        <v>0.16849</v>
      </c>
      <c r="K96" s="59">
        <v>20523.5</v>
      </c>
      <c r="L96" s="59">
        <v>3458</v>
      </c>
      <c r="M96" s="61">
        <v>4.4000000000000004</v>
      </c>
    </row>
    <row r="97" spans="1:13" x14ac:dyDescent="0.2">
      <c r="A97" s="3">
        <v>90</v>
      </c>
      <c r="B97" s="58">
        <v>0.231296</v>
      </c>
      <c r="C97" s="58">
        <v>0.20732</v>
      </c>
      <c r="D97" s="59">
        <v>6102.5</v>
      </c>
      <c r="E97" s="59">
        <v>1265.2</v>
      </c>
      <c r="F97" s="61">
        <v>3.66</v>
      </c>
      <c r="G97" s="3" t="s">
        <v>12</v>
      </c>
      <c r="H97" s="3">
        <v>90</v>
      </c>
      <c r="I97" s="58">
        <v>0.18495900000000001</v>
      </c>
      <c r="J97" s="58">
        <v>0.16930200000000001</v>
      </c>
      <c r="K97" s="59">
        <v>17065.5</v>
      </c>
      <c r="L97" s="59">
        <v>2889.2</v>
      </c>
      <c r="M97" s="61">
        <v>4.1900000000000004</v>
      </c>
    </row>
    <row r="98" spans="1:13" x14ac:dyDescent="0.2">
      <c r="A98" s="3">
        <v>91</v>
      </c>
      <c r="B98" s="58">
        <v>0.25134099999999998</v>
      </c>
      <c r="C98" s="58">
        <v>0.22328100000000001</v>
      </c>
      <c r="D98" s="59">
        <v>4837.3</v>
      </c>
      <c r="E98" s="59">
        <v>1080.0999999999999</v>
      </c>
      <c r="F98" s="61">
        <v>3.49</v>
      </c>
      <c r="G98" s="3" t="s">
        <v>12</v>
      </c>
      <c r="H98" s="3">
        <v>91</v>
      </c>
      <c r="I98" s="58">
        <v>0.20375099999999999</v>
      </c>
      <c r="J98" s="58">
        <v>0.18491299999999999</v>
      </c>
      <c r="K98" s="59">
        <v>14176.2</v>
      </c>
      <c r="L98" s="59">
        <v>2621.4</v>
      </c>
      <c r="M98" s="61">
        <v>3.94</v>
      </c>
    </row>
    <row r="99" spans="1:13" x14ac:dyDescent="0.2">
      <c r="A99" s="3">
        <v>92</v>
      </c>
      <c r="B99" s="58">
        <v>0.27168199999999998</v>
      </c>
      <c r="C99" s="58">
        <v>0.23919000000000001</v>
      </c>
      <c r="D99" s="59">
        <v>3757.2</v>
      </c>
      <c r="E99" s="59">
        <v>898.7</v>
      </c>
      <c r="F99" s="61">
        <v>3.35</v>
      </c>
      <c r="G99" s="3" t="s">
        <v>12</v>
      </c>
      <c r="H99" s="3">
        <v>92</v>
      </c>
      <c r="I99" s="58">
        <v>0.21914</v>
      </c>
      <c r="J99" s="58">
        <v>0.19750000000000001</v>
      </c>
      <c r="K99" s="59">
        <v>11554.9</v>
      </c>
      <c r="L99" s="59">
        <v>2282.1</v>
      </c>
      <c r="M99" s="61">
        <v>3.72</v>
      </c>
    </row>
    <row r="100" spans="1:13" x14ac:dyDescent="0.2">
      <c r="A100" s="3">
        <v>93</v>
      </c>
      <c r="B100" s="58">
        <v>0.25362299999999999</v>
      </c>
      <c r="C100" s="58">
        <v>0.22508</v>
      </c>
      <c r="D100" s="59">
        <v>2858.5</v>
      </c>
      <c r="E100" s="59">
        <v>643.4</v>
      </c>
      <c r="F100" s="61">
        <v>3.25</v>
      </c>
      <c r="G100" s="3" t="s">
        <v>12</v>
      </c>
      <c r="H100" s="3">
        <v>93</v>
      </c>
      <c r="I100" s="58">
        <v>0.234343</v>
      </c>
      <c r="J100" s="58">
        <v>0.20976500000000001</v>
      </c>
      <c r="K100" s="59">
        <v>9272.7999999999993</v>
      </c>
      <c r="L100" s="59">
        <v>1945.1</v>
      </c>
      <c r="M100" s="61">
        <v>3.51</v>
      </c>
    </row>
    <row r="101" spans="1:13" x14ac:dyDescent="0.2">
      <c r="A101" s="3">
        <v>94</v>
      </c>
      <c r="B101" s="58">
        <v>0.31262899999999999</v>
      </c>
      <c r="C101" s="58">
        <v>0.27036700000000002</v>
      </c>
      <c r="D101" s="59">
        <v>2215.1</v>
      </c>
      <c r="E101" s="59">
        <v>598.9</v>
      </c>
      <c r="F101" s="61">
        <v>3.05</v>
      </c>
      <c r="G101" s="3" t="s">
        <v>12</v>
      </c>
      <c r="H101" s="3">
        <v>94</v>
      </c>
      <c r="I101" s="58">
        <v>0.278868</v>
      </c>
      <c r="J101" s="58">
        <v>0.24474299999999999</v>
      </c>
      <c r="K101" s="59">
        <v>7327.7</v>
      </c>
      <c r="L101" s="59">
        <v>1793.4</v>
      </c>
      <c r="M101" s="61">
        <v>3.31</v>
      </c>
    </row>
    <row r="102" spans="1:13" x14ac:dyDescent="0.2">
      <c r="A102" s="3">
        <v>95</v>
      </c>
      <c r="B102" s="58">
        <v>0.34954400000000002</v>
      </c>
      <c r="C102" s="58">
        <v>0.29754199999999997</v>
      </c>
      <c r="D102" s="59">
        <v>1616.2</v>
      </c>
      <c r="E102" s="59">
        <v>480.9</v>
      </c>
      <c r="F102" s="61">
        <v>2.99</v>
      </c>
      <c r="G102" s="3" t="s">
        <v>12</v>
      </c>
      <c r="H102" s="3">
        <v>95</v>
      </c>
      <c r="I102" s="58">
        <v>0.27353100000000002</v>
      </c>
      <c r="J102" s="58">
        <v>0.240622</v>
      </c>
      <c r="K102" s="59">
        <v>5534.3</v>
      </c>
      <c r="L102" s="59">
        <v>1331.7</v>
      </c>
      <c r="M102" s="61">
        <v>3.22</v>
      </c>
    </row>
    <row r="103" spans="1:13" x14ac:dyDescent="0.2">
      <c r="A103" s="3">
        <v>96</v>
      </c>
      <c r="B103" s="58">
        <v>0.27649800000000002</v>
      </c>
      <c r="C103" s="58">
        <v>0.24291499999999999</v>
      </c>
      <c r="D103" s="59">
        <v>1135.3</v>
      </c>
      <c r="E103" s="59">
        <v>275.8</v>
      </c>
      <c r="F103" s="61">
        <v>3.05</v>
      </c>
      <c r="G103" s="3" t="s">
        <v>12</v>
      </c>
      <c r="H103" s="3">
        <v>96</v>
      </c>
      <c r="I103" s="58">
        <v>0.27982099999999999</v>
      </c>
      <c r="J103" s="58">
        <v>0.245476</v>
      </c>
      <c r="K103" s="59">
        <v>4202.6000000000004</v>
      </c>
      <c r="L103" s="59">
        <v>1031.5999999999999</v>
      </c>
      <c r="M103" s="61">
        <v>3.08</v>
      </c>
    </row>
    <row r="104" spans="1:13" x14ac:dyDescent="0.2">
      <c r="A104" s="3">
        <v>97</v>
      </c>
      <c r="B104" s="58">
        <v>0.37588700000000003</v>
      </c>
      <c r="C104" s="58">
        <v>0.31641799999999998</v>
      </c>
      <c r="D104" s="59">
        <v>859.5</v>
      </c>
      <c r="E104" s="59">
        <v>272</v>
      </c>
      <c r="F104" s="61">
        <v>2.86</v>
      </c>
      <c r="G104" s="3" t="s">
        <v>12</v>
      </c>
      <c r="H104" s="3">
        <v>97</v>
      </c>
      <c r="I104" s="58">
        <v>0.29581200000000002</v>
      </c>
      <c r="J104" s="58">
        <v>0.25769700000000001</v>
      </c>
      <c r="K104" s="59">
        <v>3171</v>
      </c>
      <c r="L104" s="59">
        <v>817.1</v>
      </c>
      <c r="M104" s="61">
        <v>2.92</v>
      </c>
    </row>
    <row r="105" spans="1:13" x14ac:dyDescent="0.2">
      <c r="A105" s="3">
        <v>98</v>
      </c>
      <c r="B105" s="58">
        <v>0.29545500000000002</v>
      </c>
      <c r="C105" s="58">
        <v>0.25742599999999999</v>
      </c>
      <c r="D105" s="59">
        <v>587.6</v>
      </c>
      <c r="E105" s="59">
        <v>151.30000000000001</v>
      </c>
      <c r="F105" s="61">
        <v>2.96</v>
      </c>
      <c r="G105" s="3" t="s">
        <v>12</v>
      </c>
      <c r="H105" s="3">
        <v>98</v>
      </c>
      <c r="I105" s="58">
        <v>0.283495</v>
      </c>
      <c r="J105" s="58">
        <v>0.24829899999999999</v>
      </c>
      <c r="K105" s="59">
        <v>2353.8000000000002</v>
      </c>
      <c r="L105" s="59">
        <v>584.5</v>
      </c>
      <c r="M105" s="61">
        <v>2.76</v>
      </c>
    </row>
    <row r="106" spans="1:13" x14ac:dyDescent="0.2">
      <c r="A106" s="3">
        <v>99</v>
      </c>
      <c r="B106" s="58">
        <v>0.37735800000000003</v>
      </c>
      <c r="C106" s="58">
        <v>0.31746000000000002</v>
      </c>
      <c r="D106" s="59">
        <v>436.3</v>
      </c>
      <c r="E106" s="59">
        <v>138.5</v>
      </c>
      <c r="F106" s="61">
        <v>2.81</v>
      </c>
      <c r="G106" s="3" t="s">
        <v>12</v>
      </c>
      <c r="H106" s="3">
        <v>99</v>
      </c>
      <c r="I106" s="58">
        <v>0.33529399999999998</v>
      </c>
      <c r="J106" s="58">
        <v>0.28715400000000002</v>
      </c>
      <c r="K106" s="59">
        <v>1769.4</v>
      </c>
      <c r="L106" s="59">
        <v>508.1</v>
      </c>
      <c r="M106" s="61">
        <v>2.5099999999999998</v>
      </c>
    </row>
    <row r="107" spans="1:13" x14ac:dyDescent="0.2">
      <c r="A107" s="3">
        <v>100</v>
      </c>
      <c r="B107" s="3">
        <v>0.53125</v>
      </c>
      <c r="C107" s="3">
        <v>0.41975299999999999</v>
      </c>
      <c r="D107" s="3">
        <v>297.8</v>
      </c>
      <c r="E107" s="3">
        <v>125</v>
      </c>
      <c r="F107" s="3">
        <v>2.89</v>
      </c>
      <c r="G107" s="3" t="s">
        <v>12</v>
      </c>
      <c r="H107" s="3">
        <v>100</v>
      </c>
      <c r="I107" s="3">
        <v>0.370892</v>
      </c>
      <c r="J107" s="3">
        <v>0.31287100000000001</v>
      </c>
      <c r="K107" s="3">
        <v>1261.3</v>
      </c>
      <c r="L107" s="3">
        <v>394.6</v>
      </c>
      <c r="M107" s="3">
        <v>2.3199999999999998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287F-53B0-4B17-8AE4-FD07B3C99537}">
  <dimension ref="A1:G51"/>
  <sheetViews>
    <sheetView workbookViewId="0"/>
  </sheetViews>
  <sheetFormatPr defaultColWidth="8.85546875" defaultRowHeight="15" x14ac:dyDescent="0.2"/>
  <cols>
    <col min="1" max="1" width="94" style="47" customWidth="1"/>
    <col min="2" max="2" width="21.85546875" style="47" customWidth="1"/>
    <col min="3" max="3" width="34.5703125" style="47" customWidth="1"/>
    <col min="4" max="256" width="8.85546875" style="47"/>
    <col min="257" max="257" width="15.5703125" style="47" customWidth="1"/>
    <col min="258" max="258" width="21.5703125" style="47" customWidth="1"/>
    <col min="259" max="259" width="34.5703125" style="47" customWidth="1"/>
    <col min="260" max="512" width="8.85546875" style="47"/>
    <col min="513" max="513" width="15.5703125" style="47" customWidth="1"/>
    <col min="514" max="514" width="21.5703125" style="47" customWidth="1"/>
    <col min="515" max="515" width="34.5703125" style="47" customWidth="1"/>
    <col min="516" max="768" width="8.85546875" style="47"/>
    <col min="769" max="769" width="15.5703125" style="47" customWidth="1"/>
    <col min="770" max="770" width="21.5703125" style="47" customWidth="1"/>
    <col min="771" max="771" width="34.5703125" style="47" customWidth="1"/>
    <col min="772" max="1024" width="8.85546875" style="47"/>
    <col min="1025" max="1025" width="15.5703125" style="47" customWidth="1"/>
    <col min="1026" max="1026" width="21.5703125" style="47" customWidth="1"/>
    <col min="1027" max="1027" width="34.5703125" style="47" customWidth="1"/>
    <col min="1028" max="1280" width="8.85546875" style="47"/>
    <col min="1281" max="1281" width="15.5703125" style="47" customWidth="1"/>
    <col min="1282" max="1282" width="21.5703125" style="47" customWidth="1"/>
    <col min="1283" max="1283" width="34.5703125" style="47" customWidth="1"/>
    <col min="1284" max="1536" width="8.85546875" style="47"/>
    <col min="1537" max="1537" width="15.5703125" style="47" customWidth="1"/>
    <col min="1538" max="1538" width="21.5703125" style="47" customWidth="1"/>
    <col min="1539" max="1539" width="34.5703125" style="47" customWidth="1"/>
    <col min="1540" max="1792" width="8.85546875" style="47"/>
    <col min="1793" max="1793" width="15.5703125" style="47" customWidth="1"/>
    <col min="1794" max="1794" width="21.5703125" style="47" customWidth="1"/>
    <col min="1795" max="1795" width="34.5703125" style="47" customWidth="1"/>
    <col min="1796" max="2048" width="8.85546875" style="47"/>
    <col min="2049" max="2049" width="15.5703125" style="47" customWidth="1"/>
    <col min="2050" max="2050" width="21.5703125" style="47" customWidth="1"/>
    <col min="2051" max="2051" width="34.5703125" style="47" customWidth="1"/>
    <col min="2052" max="2304" width="8.85546875" style="47"/>
    <col min="2305" max="2305" width="15.5703125" style="47" customWidth="1"/>
    <col min="2306" max="2306" width="21.5703125" style="47" customWidth="1"/>
    <col min="2307" max="2307" width="34.5703125" style="47" customWidth="1"/>
    <col min="2308" max="2560" width="8.85546875" style="47"/>
    <col min="2561" max="2561" width="15.5703125" style="47" customWidth="1"/>
    <col min="2562" max="2562" width="21.5703125" style="47" customWidth="1"/>
    <col min="2563" max="2563" width="34.5703125" style="47" customWidth="1"/>
    <col min="2564" max="2816" width="8.85546875" style="47"/>
    <col min="2817" max="2817" width="15.5703125" style="47" customWidth="1"/>
    <col min="2818" max="2818" width="21.5703125" style="47" customWidth="1"/>
    <col min="2819" max="2819" width="34.5703125" style="47" customWidth="1"/>
    <col min="2820" max="3072" width="8.85546875" style="47"/>
    <col min="3073" max="3073" width="15.5703125" style="47" customWidth="1"/>
    <col min="3074" max="3074" width="21.5703125" style="47" customWidth="1"/>
    <col min="3075" max="3075" width="34.5703125" style="47" customWidth="1"/>
    <col min="3076" max="3328" width="8.85546875" style="47"/>
    <col min="3329" max="3329" width="15.5703125" style="47" customWidth="1"/>
    <col min="3330" max="3330" width="21.5703125" style="47" customWidth="1"/>
    <col min="3331" max="3331" width="34.5703125" style="47" customWidth="1"/>
    <col min="3332" max="3584" width="8.85546875" style="47"/>
    <col min="3585" max="3585" width="15.5703125" style="47" customWidth="1"/>
    <col min="3586" max="3586" width="21.5703125" style="47" customWidth="1"/>
    <col min="3587" max="3587" width="34.5703125" style="47" customWidth="1"/>
    <col min="3588" max="3840" width="8.85546875" style="47"/>
    <col min="3841" max="3841" width="15.5703125" style="47" customWidth="1"/>
    <col min="3842" max="3842" width="21.5703125" style="47" customWidth="1"/>
    <col min="3843" max="3843" width="34.5703125" style="47" customWidth="1"/>
    <col min="3844" max="4096" width="8.85546875" style="47"/>
    <col min="4097" max="4097" width="15.5703125" style="47" customWidth="1"/>
    <col min="4098" max="4098" width="21.5703125" style="47" customWidth="1"/>
    <col min="4099" max="4099" width="34.5703125" style="47" customWidth="1"/>
    <col min="4100" max="4352" width="8.85546875" style="47"/>
    <col min="4353" max="4353" width="15.5703125" style="47" customWidth="1"/>
    <col min="4354" max="4354" width="21.5703125" style="47" customWidth="1"/>
    <col min="4355" max="4355" width="34.5703125" style="47" customWidth="1"/>
    <col min="4356" max="4608" width="8.85546875" style="47"/>
    <col min="4609" max="4609" width="15.5703125" style="47" customWidth="1"/>
    <col min="4610" max="4610" width="21.5703125" style="47" customWidth="1"/>
    <col min="4611" max="4611" width="34.5703125" style="47" customWidth="1"/>
    <col min="4612" max="4864" width="8.85546875" style="47"/>
    <col min="4865" max="4865" width="15.5703125" style="47" customWidth="1"/>
    <col min="4866" max="4866" width="21.5703125" style="47" customWidth="1"/>
    <col min="4867" max="4867" width="34.5703125" style="47" customWidth="1"/>
    <col min="4868" max="5120" width="8.85546875" style="47"/>
    <col min="5121" max="5121" width="15.5703125" style="47" customWidth="1"/>
    <col min="5122" max="5122" width="21.5703125" style="47" customWidth="1"/>
    <col min="5123" max="5123" width="34.5703125" style="47" customWidth="1"/>
    <col min="5124" max="5376" width="8.85546875" style="47"/>
    <col min="5377" max="5377" width="15.5703125" style="47" customWidth="1"/>
    <col min="5378" max="5378" width="21.5703125" style="47" customWidth="1"/>
    <col min="5379" max="5379" width="34.5703125" style="47" customWidth="1"/>
    <col min="5380" max="5632" width="8.85546875" style="47"/>
    <col min="5633" max="5633" width="15.5703125" style="47" customWidth="1"/>
    <col min="5634" max="5634" width="21.5703125" style="47" customWidth="1"/>
    <col min="5635" max="5635" width="34.5703125" style="47" customWidth="1"/>
    <col min="5636" max="5888" width="8.85546875" style="47"/>
    <col min="5889" max="5889" width="15.5703125" style="47" customWidth="1"/>
    <col min="5890" max="5890" width="21.5703125" style="47" customWidth="1"/>
    <col min="5891" max="5891" width="34.5703125" style="47" customWidth="1"/>
    <col min="5892" max="6144" width="8.85546875" style="47"/>
    <col min="6145" max="6145" width="15.5703125" style="47" customWidth="1"/>
    <col min="6146" max="6146" width="21.5703125" style="47" customWidth="1"/>
    <col min="6147" max="6147" width="34.5703125" style="47" customWidth="1"/>
    <col min="6148" max="6400" width="8.85546875" style="47"/>
    <col min="6401" max="6401" width="15.5703125" style="47" customWidth="1"/>
    <col min="6402" max="6402" width="21.5703125" style="47" customWidth="1"/>
    <col min="6403" max="6403" width="34.5703125" style="47" customWidth="1"/>
    <col min="6404" max="6656" width="8.85546875" style="47"/>
    <col min="6657" max="6657" width="15.5703125" style="47" customWidth="1"/>
    <col min="6658" max="6658" width="21.5703125" style="47" customWidth="1"/>
    <col min="6659" max="6659" width="34.5703125" style="47" customWidth="1"/>
    <col min="6660" max="6912" width="8.85546875" style="47"/>
    <col min="6913" max="6913" width="15.5703125" style="47" customWidth="1"/>
    <col min="6914" max="6914" width="21.5703125" style="47" customWidth="1"/>
    <col min="6915" max="6915" width="34.5703125" style="47" customWidth="1"/>
    <col min="6916" max="7168" width="8.85546875" style="47"/>
    <col min="7169" max="7169" width="15.5703125" style="47" customWidth="1"/>
    <col min="7170" max="7170" width="21.5703125" style="47" customWidth="1"/>
    <col min="7171" max="7171" width="34.5703125" style="47" customWidth="1"/>
    <col min="7172" max="7424" width="8.85546875" style="47"/>
    <col min="7425" max="7425" width="15.5703125" style="47" customWidth="1"/>
    <col min="7426" max="7426" width="21.5703125" style="47" customWidth="1"/>
    <col min="7427" max="7427" width="34.5703125" style="47" customWidth="1"/>
    <col min="7428" max="7680" width="8.85546875" style="47"/>
    <col min="7681" max="7681" width="15.5703125" style="47" customWidth="1"/>
    <col min="7682" max="7682" width="21.5703125" style="47" customWidth="1"/>
    <col min="7683" max="7683" width="34.5703125" style="47" customWidth="1"/>
    <col min="7684" max="7936" width="8.85546875" style="47"/>
    <col min="7937" max="7937" width="15.5703125" style="47" customWidth="1"/>
    <col min="7938" max="7938" width="21.5703125" style="47" customWidth="1"/>
    <col min="7939" max="7939" width="34.5703125" style="47" customWidth="1"/>
    <col min="7940" max="8192" width="8.85546875" style="47"/>
    <col min="8193" max="8193" width="15.5703125" style="47" customWidth="1"/>
    <col min="8194" max="8194" width="21.5703125" style="47" customWidth="1"/>
    <col min="8195" max="8195" width="34.5703125" style="47" customWidth="1"/>
    <col min="8196" max="8448" width="8.85546875" style="47"/>
    <col min="8449" max="8449" width="15.5703125" style="47" customWidth="1"/>
    <col min="8450" max="8450" width="21.5703125" style="47" customWidth="1"/>
    <col min="8451" max="8451" width="34.5703125" style="47" customWidth="1"/>
    <col min="8452" max="8704" width="8.85546875" style="47"/>
    <col min="8705" max="8705" width="15.5703125" style="47" customWidth="1"/>
    <col min="8706" max="8706" width="21.5703125" style="47" customWidth="1"/>
    <col min="8707" max="8707" width="34.5703125" style="47" customWidth="1"/>
    <col min="8708" max="8960" width="8.85546875" style="47"/>
    <col min="8961" max="8961" width="15.5703125" style="47" customWidth="1"/>
    <col min="8962" max="8962" width="21.5703125" style="47" customWidth="1"/>
    <col min="8963" max="8963" width="34.5703125" style="47" customWidth="1"/>
    <col min="8964" max="9216" width="8.85546875" style="47"/>
    <col min="9217" max="9217" width="15.5703125" style="47" customWidth="1"/>
    <col min="9218" max="9218" width="21.5703125" style="47" customWidth="1"/>
    <col min="9219" max="9219" width="34.5703125" style="47" customWidth="1"/>
    <col min="9220" max="9472" width="8.85546875" style="47"/>
    <col min="9473" max="9473" width="15.5703125" style="47" customWidth="1"/>
    <col min="9474" max="9474" width="21.5703125" style="47" customWidth="1"/>
    <col min="9475" max="9475" width="34.5703125" style="47" customWidth="1"/>
    <col min="9476" max="9728" width="8.85546875" style="47"/>
    <col min="9729" max="9729" width="15.5703125" style="47" customWidth="1"/>
    <col min="9730" max="9730" width="21.5703125" style="47" customWidth="1"/>
    <col min="9731" max="9731" width="34.5703125" style="47" customWidth="1"/>
    <col min="9732" max="9984" width="8.85546875" style="47"/>
    <col min="9985" max="9985" width="15.5703125" style="47" customWidth="1"/>
    <col min="9986" max="9986" width="21.5703125" style="47" customWidth="1"/>
    <col min="9987" max="9987" width="34.5703125" style="47" customWidth="1"/>
    <col min="9988" max="10240" width="8.85546875" style="47"/>
    <col min="10241" max="10241" width="15.5703125" style="47" customWidth="1"/>
    <col min="10242" max="10242" width="21.5703125" style="47" customWidth="1"/>
    <col min="10243" max="10243" width="34.5703125" style="47" customWidth="1"/>
    <col min="10244" max="10496" width="8.85546875" style="47"/>
    <col min="10497" max="10497" width="15.5703125" style="47" customWidth="1"/>
    <col min="10498" max="10498" width="21.5703125" style="47" customWidth="1"/>
    <col min="10499" max="10499" width="34.5703125" style="47" customWidth="1"/>
    <col min="10500" max="10752" width="8.85546875" style="47"/>
    <col min="10753" max="10753" width="15.5703125" style="47" customWidth="1"/>
    <col min="10754" max="10754" width="21.5703125" style="47" customWidth="1"/>
    <col min="10755" max="10755" width="34.5703125" style="47" customWidth="1"/>
    <col min="10756" max="11008" width="8.85546875" style="47"/>
    <col min="11009" max="11009" width="15.5703125" style="47" customWidth="1"/>
    <col min="11010" max="11010" width="21.5703125" style="47" customWidth="1"/>
    <col min="11011" max="11011" width="34.5703125" style="47" customWidth="1"/>
    <col min="11012" max="11264" width="8.85546875" style="47"/>
    <col min="11265" max="11265" width="15.5703125" style="47" customWidth="1"/>
    <col min="11266" max="11266" width="21.5703125" style="47" customWidth="1"/>
    <col min="11267" max="11267" width="34.5703125" style="47" customWidth="1"/>
    <col min="11268" max="11520" width="8.85546875" style="47"/>
    <col min="11521" max="11521" width="15.5703125" style="47" customWidth="1"/>
    <col min="11522" max="11522" width="21.5703125" style="47" customWidth="1"/>
    <col min="11523" max="11523" width="34.5703125" style="47" customWidth="1"/>
    <col min="11524" max="11776" width="8.85546875" style="47"/>
    <col min="11777" max="11777" width="15.5703125" style="47" customWidth="1"/>
    <col min="11778" max="11778" width="21.5703125" style="47" customWidth="1"/>
    <col min="11779" max="11779" width="34.5703125" style="47" customWidth="1"/>
    <col min="11780" max="12032" width="8.85546875" style="47"/>
    <col min="12033" max="12033" width="15.5703125" style="47" customWidth="1"/>
    <col min="12034" max="12034" width="21.5703125" style="47" customWidth="1"/>
    <col min="12035" max="12035" width="34.5703125" style="47" customWidth="1"/>
    <col min="12036" max="12288" width="8.85546875" style="47"/>
    <col min="12289" max="12289" width="15.5703125" style="47" customWidth="1"/>
    <col min="12290" max="12290" width="21.5703125" style="47" customWidth="1"/>
    <col min="12291" max="12291" width="34.5703125" style="47" customWidth="1"/>
    <col min="12292" max="12544" width="8.85546875" style="47"/>
    <col min="12545" max="12545" width="15.5703125" style="47" customWidth="1"/>
    <col min="12546" max="12546" width="21.5703125" style="47" customWidth="1"/>
    <col min="12547" max="12547" width="34.5703125" style="47" customWidth="1"/>
    <col min="12548" max="12800" width="8.85546875" style="47"/>
    <col min="12801" max="12801" width="15.5703125" style="47" customWidth="1"/>
    <col min="12802" max="12802" width="21.5703125" style="47" customWidth="1"/>
    <col min="12803" max="12803" width="34.5703125" style="47" customWidth="1"/>
    <col min="12804" max="13056" width="8.85546875" style="47"/>
    <col min="13057" max="13057" width="15.5703125" style="47" customWidth="1"/>
    <col min="13058" max="13058" width="21.5703125" style="47" customWidth="1"/>
    <col min="13059" max="13059" width="34.5703125" style="47" customWidth="1"/>
    <col min="13060" max="13312" width="8.85546875" style="47"/>
    <col min="13313" max="13313" width="15.5703125" style="47" customWidth="1"/>
    <col min="13314" max="13314" width="21.5703125" style="47" customWidth="1"/>
    <col min="13315" max="13315" width="34.5703125" style="47" customWidth="1"/>
    <col min="13316" max="13568" width="8.85546875" style="47"/>
    <col min="13569" max="13569" width="15.5703125" style="47" customWidth="1"/>
    <col min="13570" max="13570" width="21.5703125" style="47" customWidth="1"/>
    <col min="13571" max="13571" width="34.5703125" style="47" customWidth="1"/>
    <col min="13572" max="13824" width="8.85546875" style="47"/>
    <col min="13825" max="13825" width="15.5703125" style="47" customWidth="1"/>
    <col min="13826" max="13826" width="21.5703125" style="47" customWidth="1"/>
    <col min="13827" max="13827" width="34.5703125" style="47" customWidth="1"/>
    <col min="13828" max="14080" width="8.85546875" style="47"/>
    <col min="14081" max="14081" width="15.5703125" style="47" customWidth="1"/>
    <col min="14082" max="14082" width="21.5703125" style="47" customWidth="1"/>
    <col min="14083" max="14083" width="34.5703125" style="47" customWidth="1"/>
    <col min="14084" max="14336" width="8.85546875" style="47"/>
    <col min="14337" max="14337" width="15.5703125" style="47" customWidth="1"/>
    <col min="14338" max="14338" width="21.5703125" style="47" customWidth="1"/>
    <col min="14339" max="14339" width="34.5703125" style="47" customWidth="1"/>
    <col min="14340" max="14592" width="8.85546875" style="47"/>
    <col min="14593" max="14593" width="15.5703125" style="47" customWidth="1"/>
    <col min="14594" max="14594" width="21.5703125" style="47" customWidth="1"/>
    <col min="14595" max="14595" width="34.5703125" style="47" customWidth="1"/>
    <col min="14596" max="14848" width="8.85546875" style="47"/>
    <col min="14849" max="14849" width="15.5703125" style="47" customWidth="1"/>
    <col min="14850" max="14850" width="21.5703125" style="47" customWidth="1"/>
    <col min="14851" max="14851" width="34.5703125" style="47" customWidth="1"/>
    <col min="14852" max="15104" width="8.85546875" style="47"/>
    <col min="15105" max="15105" width="15.5703125" style="47" customWidth="1"/>
    <col min="15106" max="15106" width="21.5703125" style="47" customWidth="1"/>
    <col min="15107" max="15107" width="34.5703125" style="47" customWidth="1"/>
    <col min="15108" max="15360" width="8.85546875" style="47"/>
    <col min="15361" max="15361" width="15.5703125" style="47" customWidth="1"/>
    <col min="15362" max="15362" width="21.5703125" style="47" customWidth="1"/>
    <col min="15363" max="15363" width="34.5703125" style="47" customWidth="1"/>
    <col min="15364" max="15616" width="8.85546875" style="47"/>
    <col min="15617" max="15617" width="15.5703125" style="47" customWidth="1"/>
    <col min="15618" max="15618" width="21.5703125" style="47" customWidth="1"/>
    <col min="15619" max="15619" width="34.5703125" style="47" customWidth="1"/>
    <col min="15620" max="15872" width="8.85546875" style="47"/>
    <col min="15873" max="15873" width="15.5703125" style="47" customWidth="1"/>
    <col min="15874" max="15874" width="21.5703125" style="47" customWidth="1"/>
    <col min="15875" max="15875" width="34.5703125" style="47" customWidth="1"/>
    <col min="15876" max="16128" width="8.85546875" style="47"/>
    <col min="16129" max="16129" width="15.5703125" style="47" customWidth="1"/>
    <col min="16130" max="16130" width="21.5703125" style="47" customWidth="1"/>
    <col min="16131" max="16131" width="34.5703125" style="47" customWidth="1"/>
    <col min="16132" max="16384" width="8.85546875" style="47"/>
  </cols>
  <sheetData>
    <row r="1" spans="1:7" s="44" customFormat="1" ht="30.95" customHeight="1" x14ac:dyDescent="0.3">
      <c r="A1" s="43" t="s">
        <v>67</v>
      </c>
      <c r="G1" s="45"/>
    </row>
    <row r="2" spans="1:7" ht="18" x14ac:dyDescent="0.3">
      <c r="A2" s="46" t="s">
        <v>109</v>
      </c>
    </row>
    <row r="3" spans="1:7" ht="75" x14ac:dyDescent="0.2">
      <c r="A3" s="48" t="s">
        <v>110</v>
      </c>
    </row>
    <row r="4" spans="1:7" ht="29.45" customHeight="1" x14ac:dyDescent="0.2">
      <c r="A4" s="47" t="s">
        <v>111</v>
      </c>
    </row>
    <row r="6" spans="1:7" x14ac:dyDescent="0.2">
      <c r="A6" s="47" t="s">
        <v>112</v>
      </c>
    </row>
    <row r="7" spans="1:7" ht="27" customHeight="1" x14ac:dyDescent="0.2"/>
    <row r="9" spans="1:7" x14ac:dyDescent="0.2">
      <c r="A9" s="47" t="s">
        <v>113</v>
      </c>
    </row>
    <row r="12" spans="1:7" x14ac:dyDescent="0.2">
      <c r="A12" s="47" t="s">
        <v>114</v>
      </c>
    </row>
    <row r="16" spans="1:7" x14ac:dyDescent="0.2">
      <c r="A16" s="47" t="s">
        <v>115</v>
      </c>
    </row>
    <row r="19" spans="1:1" ht="17.100000000000001" customHeight="1" x14ac:dyDescent="0.2"/>
    <row r="20" spans="1:1" ht="18.75" x14ac:dyDescent="0.35">
      <c r="A20" s="47" t="s">
        <v>116</v>
      </c>
    </row>
    <row r="21" spans="1:1" ht="18.75" x14ac:dyDescent="0.35">
      <c r="A21" s="47" t="s">
        <v>117</v>
      </c>
    </row>
    <row r="22" spans="1:1" x14ac:dyDescent="0.2">
      <c r="A22" s="47" t="s">
        <v>118</v>
      </c>
    </row>
    <row r="23" spans="1:1" ht="30.95" customHeight="1" x14ac:dyDescent="0.2"/>
    <row r="24" spans="1:1" ht="18" x14ac:dyDescent="0.3">
      <c r="A24" s="46" t="s">
        <v>119</v>
      </c>
    </row>
    <row r="25" spans="1:1" ht="18.75" x14ac:dyDescent="0.35">
      <c r="A25" s="47" t="s">
        <v>120</v>
      </c>
    </row>
    <row r="26" spans="1:1" ht="18.75" x14ac:dyDescent="0.35">
      <c r="A26" s="47" t="s">
        <v>121</v>
      </c>
    </row>
    <row r="27" spans="1:1" ht="24" customHeight="1" x14ac:dyDescent="0.2"/>
    <row r="28" spans="1:1" ht="17.100000000000001" customHeight="1" x14ac:dyDescent="0.25">
      <c r="A28" s="46"/>
    </row>
    <row r="29" spans="1:1" ht="15.75" x14ac:dyDescent="0.25">
      <c r="A29" s="46" t="s">
        <v>122</v>
      </c>
    </row>
    <row r="30" spans="1:1" ht="19.5" x14ac:dyDescent="0.35">
      <c r="A30" s="47" t="s">
        <v>123</v>
      </c>
    </row>
    <row r="31" spans="1:1" ht="18.75" x14ac:dyDescent="0.35">
      <c r="A31" s="47" t="s">
        <v>124</v>
      </c>
    </row>
    <row r="32" spans="1:1" ht="27" customHeight="1" x14ac:dyDescent="0.2">
      <c r="A32" s="47" t="s">
        <v>125</v>
      </c>
    </row>
    <row r="34" spans="1:3" ht="30.95" customHeight="1" x14ac:dyDescent="0.2"/>
    <row r="35" spans="1:3" ht="15.75" x14ac:dyDescent="0.25">
      <c r="A35" s="46" t="s">
        <v>126</v>
      </c>
    </row>
    <row r="36" spans="1:3" ht="18.75" x14ac:dyDescent="0.35">
      <c r="A36" s="47" t="s">
        <v>127</v>
      </c>
    </row>
    <row r="37" spans="1:3" x14ac:dyDescent="0.2">
      <c r="A37" s="47" t="s">
        <v>128</v>
      </c>
    </row>
    <row r="38" spans="1:3" ht="32.1" customHeight="1" x14ac:dyDescent="0.2"/>
    <row r="39" spans="1:3" ht="18.75" x14ac:dyDescent="0.35">
      <c r="A39" s="47" t="s">
        <v>129</v>
      </c>
    </row>
    <row r="40" spans="1:3" ht="18.75" x14ac:dyDescent="0.35">
      <c r="B40" s="47" t="s">
        <v>130</v>
      </c>
    </row>
    <row r="41" spans="1:3" ht="18.75" x14ac:dyDescent="0.35">
      <c r="A41" s="47" t="s">
        <v>131</v>
      </c>
    </row>
    <row r="42" spans="1:3" ht="30.95" customHeight="1" thickBot="1" x14ac:dyDescent="0.25">
      <c r="A42" s="49" t="s">
        <v>132</v>
      </c>
    </row>
    <row r="43" spans="1:3" ht="48" thickBot="1" x14ac:dyDescent="0.25">
      <c r="A43" s="50" t="s">
        <v>133</v>
      </c>
      <c r="B43" s="51" t="s">
        <v>134</v>
      </c>
      <c r="C43" s="51" t="s">
        <v>65</v>
      </c>
    </row>
    <row r="44" spans="1:3" ht="45.75" thickBot="1" x14ac:dyDescent="0.25">
      <c r="A44" s="52" t="s">
        <v>135</v>
      </c>
      <c r="B44" s="53">
        <v>0.2</v>
      </c>
      <c r="C44" s="54" t="s">
        <v>136</v>
      </c>
    </row>
    <row r="45" spans="1:3" ht="15.75" thickBot="1" x14ac:dyDescent="0.25">
      <c r="A45" s="52" t="s">
        <v>137</v>
      </c>
      <c r="B45" s="53">
        <v>1.5</v>
      </c>
      <c r="C45" s="54"/>
    </row>
    <row r="46" spans="1:3" ht="15.75" thickBot="1" x14ac:dyDescent="0.25">
      <c r="A46" s="52" t="s">
        <v>138</v>
      </c>
      <c r="B46" s="53">
        <v>4</v>
      </c>
      <c r="C46" s="54"/>
    </row>
    <row r="47" spans="1:3" ht="15.75" thickBot="1" x14ac:dyDescent="0.25">
      <c r="A47" s="52" t="s">
        <v>139</v>
      </c>
      <c r="B47" s="53">
        <v>7</v>
      </c>
      <c r="C47" s="54"/>
    </row>
    <row r="48" spans="1:3" ht="15.75" thickBot="1" x14ac:dyDescent="0.25">
      <c r="A48" s="52" t="s">
        <v>140</v>
      </c>
      <c r="B48" s="53">
        <v>10</v>
      </c>
      <c r="C48" s="54"/>
    </row>
    <row r="49" spans="1:1" ht="30.95" customHeight="1" x14ac:dyDescent="0.35">
      <c r="A49" s="47" t="s">
        <v>141</v>
      </c>
    </row>
    <row r="50" spans="1:1" x14ac:dyDescent="0.2">
      <c r="A50" s="47" t="s">
        <v>142</v>
      </c>
    </row>
    <row r="51" spans="1:1" ht="15.75" x14ac:dyDescent="0.25">
      <c r="A51" s="46"/>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17</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1.1455999999999999E-2</v>
      </c>
      <c r="C7" s="58">
        <v>1.1391E-2</v>
      </c>
      <c r="D7" s="59">
        <v>100000</v>
      </c>
      <c r="E7" s="59">
        <v>1139.0999999999999</v>
      </c>
      <c r="F7" s="61">
        <v>71.55</v>
      </c>
      <c r="G7" s="3" t="s">
        <v>12</v>
      </c>
      <c r="H7" s="3">
        <v>0</v>
      </c>
      <c r="I7" s="58">
        <v>7.8259999999999996E-3</v>
      </c>
      <c r="J7" s="58">
        <v>7.7949999999999998E-3</v>
      </c>
      <c r="K7" s="59">
        <v>100000</v>
      </c>
      <c r="L7" s="59">
        <v>779.5</v>
      </c>
      <c r="M7" s="61">
        <v>77.53</v>
      </c>
    </row>
    <row r="8" spans="1:13" x14ac:dyDescent="0.2">
      <c r="A8" s="3">
        <v>1</v>
      </c>
      <c r="B8" s="58">
        <v>6.29E-4</v>
      </c>
      <c r="C8" s="58">
        <v>6.29E-4</v>
      </c>
      <c r="D8" s="59">
        <v>98860.9</v>
      </c>
      <c r="E8" s="59">
        <v>62.1</v>
      </c>
      <c r="F8" s="61">
        <v>71.37</v>
      </c>
      <c r="G8" s="3" t="s">
        <v>12</v>
      </c>
      <c r="H8" s="3">
        <v>1</v>
      </c>
      <c r="I8" s="58">
        <v>8.6799999999999996E-4</v>
      </c>
      <c r="J8" s="58">
        <v>8.6799999999999996E-4</v>
      </c>
      <c r="K8" s="59">
        <v>99220.5</v>
      </c>
      <c r="L8" s="59">
        <v>86.1</v>
      </c>
      <c r="M8" s="61">
        <v>77.14</v>
      </c>
    </row>
    <row r="9" spans="1:13" x14ac:dyDescent="0.2">
      <c r="A9" s="3">
        <v>2</v>
      </c>
      <c r="B9" s="58">
        <v>5.6300000000000002E-4</v>
      </c>
      <c r="C9" s="58">
        <v>5.6300000000000002E-4</v>
      </c>
      <c r="D9" s="59">
        <v>98798.8</v>
      </c>
      <c r="E9" s="59">
        <v>55.6</v>
      </c>
      <c r="F9" s="61">
        <v>70.41</v>
      </c>
      <c r="G9" s="3" t="s">
        <v>12</v>
      </c>
      <c r="H9" s="3">
        <v>2</v>
      </c>
      <c r="I9" s="58">
        <v>4.3600000000000003E-4</v>
      </c>
      <c r="J9" s="58">
        <v>4.3600000000000003E-4</v>
      </c>
      <c r="K9" s="59">
        <v>99134.399999999994</v>
      </c>
      <c r="L9" s="59">
        <v>43.2</v>
      </c>
      <c r="M9" s="61">
        <v>76.209999999999994</v>
      </c>
    </row>
    <row r="10" spans="1:13" x14ac:dyDescent="0.2">
      <c r="A10" s="3">
        <v>3</v>
      </c>
      <c r="B10" s="58">
        <v>4.8000000000000001E-4</v>
      </c>
      <c r="C10" s="58">
        <v>4.8000000000000001E-4</v>
      </c>
      <c r="D10" s="59">
        <v>98743.2</v>
      </c>
      <c r="E10" s="59">
        <v>47.4</v>
      </c>
      <c r="F10" s="61">
        <v>69.45</v>
      </c>
      <c r="G10" s="3" t="s">
        <v>12</v>
      </c>
      <c r="H10" s="3">
        <v>3</v>
      </c>
      <c r="I10" s="58">
        <v>3.48E-4</v>
      </c>
      <c r="J10" s="58">
        <v>3.48E-4</v>
      </c>
      <c r="K10" s="59">
        <v>99091.1</v>
      </c>
      <c r="L10" s="59">
        <v>34.5</v>
      </c>
      <c r="M10" s="61">
        <v>75.239999999999995</v>
      </c>
    </row>
    <row r="11" spans="1:13" x14ac:dyDescent="0.2">
      <c r="A11" s="3">
        <v>4</v>
      </c>
      <c r="B11" s="58">
        <v>2.7500000000000002E-4</v>
      </c>
      <c r="C11" s="58">
        <v>2.7500000000000002E-4</v>
      </c>
      <c r="D11" s="59">
        <v>98695.8</v>
      </c>
      <c r="E11" s="59">
        <v>27.2</v>
      </c>
      <c r="F11" s="61">
        <v>68.489999999999995</v>
      </c>
      <c r="G11" s="3" t="s">
        <v>12</v>
      </c>
      <c r="H11" s="3">
        <v>4</v>
      </c>
      <c r="I11" s="58">
        <v>1.34E-4</v>
      </c>
      <c r="J11" s="58">
        <v>1.34E-4</v>
      </c>
      <c r="K11" s="59">
        <v>99056.6</v>
      </c>
      <c r="L11" s="59">
        <v>13.3</v>
      </c>
      <c r="M11" s="61">
        <v>74.27</v>
      </c>
    </row>
    <row r="12" spans="1:13" x14ac:dyDescent="0.2">
      <c r="A12" s="3">
        <v>5</v>
      </c>
      <c r="B12" s="58">
        <v>1.63E-4</v>
      </c>
      <c r="C12" s="58">
        <v>1.63E-4</v>
      </c>
      <c r="D12" s="59">
        <v>98668.7</v>
      </c>
      <c r="E12" s="59">
        <v>16.100000000000001</v>
      </c>
      <c r="F12" s="61">
        <v>67.510000000000005</v>
      </c>
      <c r="G12" s="3" t="s">
        <v>12</v>
      </c>
      <c r="H12" s="3">
        <v>5</v>
      </c>
      <c r="I12" s="58">
        <v>2.2800000000000001E-4</v>
      </c>
      <c r="J12" s="58">
        <v>2.2800000000000001E-4</v>
      </c>
      <c r="K12" s="59">
        <v>99043.3</v>
      </c>
      <c r="L12" s="59">
        <v>22.6</v>
      </c>
      <c r="M12" s="61">
        <v>73.28</v>
      </c>
    </row>
    <row r="13" spans="1:13" x14ac:dyDescent="0.2">
      <c r="A13" s="3">
        <v>6</v>
      </c>
      <c r="B13" s="58">
        <v>1.63E-4</v>
      </c>
      <c r="C13" s="58">
        <v>1.63E-4</v>
      </c>
      <c r="D13" s="59">
        <v>98652.6</v>
      </c>
      <c r="E13" s="59">
        <v>16.100000000000001</v>
      </c>
      <c r="F13" s="61">
        <v>66.52</v>
      </c>
      <c r="G13" s="3" t="s">
        <v>12</v>
      </c>
      <c r="H13" s="3">
        <v>6</v>
      </c>
      <c r="I13" s="58">
        <v>1.35E-4</v>
      </c>
      <c r="J13" s="58">
        <v>1.35E-4</v>
      </c>
      <c r="K13" s="59">
        <v>99020.7</v>
      </c>
      <c r="L13" s="59">
        <v>13.3</v>
      </c>
      <c r="M13" s="61">
        <v>72.290000000000006</v>
      </c>
    </row>
    <row r="14" spans="1:13" x14ac:dyDescent="0.2">
      <c r="A14" s="3">
        <v>7</v>
      </c>
      <c r="B14" s="58">
        <v>2.2499999999999999E-4</v>
      </c>
      <c r="C14" s="58">
        <v>2.2499999999999999E-4</v>
      </c>
      <c r="D14" s="59">
        <v>98636.5</v>
      </c>
      <c r="E14" s="59">
        <v>22.2</v>
      </c>
      <c r="F14" s="61">
        <v>65.53</v>
      </c>
      <c r="G14" s="3" t="s">
        <v>12</v>
      </c>
      <c r="H14" s="3">
        <v>7</v>
      </c>
      <c r="I14" s="58">
        <v>9.8999999999999994E-5</v>
      </c>
      <c r="J14" s="58">
        <v>9.8999999999999994E-5</v>
      </c>
      <c r="K14" s="59">
        <v>99007.4</v>
      </c>
      <c r="L14" s="59">
        <v>9.8000000000000007</v>
      </c>
      <c r="M14" s="61">
        <v>71.3</v>
      </c>
    </row>
    <row r="15" spans="1:13" x14ac:dyDescent="0.2">
      <c r="A15" s="3">
        <v>8</v>
      </c>
      <c r="B15" s="58">
        <v>1.9599999999999999E-4</v>
      </c>
      <c r="C15" s="58">
        <v>1.9599999999999999E-4</v>
      </c>
      <c r="D15" s="59">
        <v>98614.3</v>
      </c>
      <c r="E15" s="59">
        <v>19.3</v>
      </c>
      <c r="F15" s="61">
        <v>64.540000000000006</v>
      </c>
      <c r="G15" s="3" t="s">
        <v>12</v>
      </c>
      <c r="H15" s="3">
        <v>8</v>
      </c>
      <c r="I15" s="58">
        <v>1.8699999999999999E-4</v>
      </c>
      <c r="J15" s="58">
        <v>1.8699999999999999E-4</v>
      </c>
      <c r="K15" s="59">
        <v>98997.5</v>
      </c>
      <c r="L15" s="59">
        <v>18.600000000000001</v>
      </c>
      <c r="M15" s="61">
        <v>70.31</v>
      </c>
    </row>
    <row r="16" spans="1:13" x14ac:dyDescent="0.2">
      <c r="A16" s="3">
        <v>9</v>
      </c>
      <c r="B16" s="58">
        <v>2.3699999999999999E-4</v>
      </c>
      <c r="C16" s="58">
        <v>2.3699999999999999E-4</v>
      </c>
      <c r="D16" s="59">
        <v>98594.9</v>
      </c>
      <c r="E16" s="59">
        <v>23.3</v>
      </c>
      <c r="F16" s="61">
        <v>63.55</v>
      </c>
      <c r="G16" s="3" t="s">
        <v>12</v>
      </c>
      <c r="H16" s="3">
        <v>9</v>
      </c>
      <c r="I16" s="58">
        <v>1.26E-4</v>
      </c>
      <c r="J16" s="58">
        <v>1.26E-4</v>
      </c>
      <c r="K16" s="59">
        <v>98979</v>
      </c>
      <c r="L16" s="59">
        <v>12.4</v>
      </c>
      <c r="M16" s="61">
        <v>69.319999999999993</v>
      </c>
    </row>
    <row r="17" spans="1:13" x14ac:dyDescent="0.2">
      <c r="A17" s="3">
        <v>10</v>
      </c>
      <c r="B17" s="58">
        <v>1.15E-4</v>
      </c>
      <c r="C17" s="58">
        <v>1.15E-4</v>
      </c>
      <c r="D17" s="59">
        <v>98571.6</v>
      </c>
      <c r="E17" s="59">
        <v>11.3</v>
      </c>
      <c r="F17" s="61">
        <v>62.57</v>
      </c>
      <c r="G17" s="3" t="s">
        <v>12</v>
      </c>
      <c r="H17" s="3">
        <v>10</v>
      </c>
      <c r="I17" s="58">
        <v>1.4300000000000001E-4</v>
      </c>
      <c r="J17" s="58">
        <v>1.4300000000000001E-4</v>
      </c>
      <c r="K17" s="59">
        <v>98966.6</v>
      </c>
      <c r="L17" s="59">
        <v>14.1</v>
      </c>
      <c r="M17" s="61">
        <v>68.33</v>
      </c>
    </row>
    <row r="18" spans="1:13" x14ac:dyDescent="0.2">
      <c r="A18" s="3">
        <v>11</v>
      </c>
      <c r="B18" s="58">
        <v>1.4899999999999999E-4</v>
      </c>
      <c r="C18" s="58">
        <v>1.4899999999999999E-4</v>
      </c>
      <c r="D18" s="59">
        <v>98560.3</v>
      </c>
      <c r="E18" s="59">
        <v>14.7</v>
      </c>
      <c r="F18" s="61">
        <v>61.58</v>
      </c>
      <c r="G18" s="3" t="s">
        <v>12</v>
      </c>
      <c r="H18" s="3">
        <v>11</v>
      </c>
      <c r="I18" s="58">
        <v>1.7699999999999999E-4</v>
      </c>
      <c r="J18" s="58">
        <v>1.7699999999999999E-4</v>
      </c>
      <c r="K18" s="59">
        <v>98952.4</v>
      </c>
      <c r="L18" s="59">
        <v>17.600000000000001</v>
      </c>
      <c r="M18" s="61">
        <v>67.34</v>
      </c>
    </row>
    <row r="19" spans="1:13" x14ac:dyDescent="0.2">
      <c r="A19" s="3">
        <v>12</v>
      </c>
      <c r="B19" s="58">
        <v>2.13E-4</v>
      </c>
      <c r="C19" s="58">
        <v>2.13E-4</v>
      </c>
      <c r="D19" s="59">
        <v>98545.600000000006</v>
      </c>
      <c r="E19" s="59">
        <v>21</v>
      </c>
      <c r="F19" s="61">
        <v>60.59</v>
      </c>
      <c r="G19" s="3" t="s">
        <v>12</v>
      </c>
      <c r="H19" s="3">
        <v>12</v>
      </c>
      <c r="I19" s="58">
        <v>1.8599999999999999E-4</v>
      </c>
      <c r="J19" s="58">
        <v>1.8599999999999999E-4</v>
      </c>
      <c r="K19" s="59">
        <v>98934.9</v>
      </c>
      <c r="L19" s="59">
        <v>18.399999999999999</v>
      </c>
      <c r="M19" s="61">
        <v>66.349999999999994</v>
      </c>
    </row>
    <row r="20" spans="1:13" x14ac:dyDescent="0.2">
      <c r="A20" s="3">
        <v>13</v>
      </c>
      <c r="B20" s="58">
        <v>2.8400000000000002E-4</v>
      </c>
      <c r="C20" s="58">
        <v>2.8400000000000002E-4</v>
      </c>
      <c r="D20" s="59">
        <v>98524.6</v>
      </c>
      <c r="E20" s="59">
        <v>28</v>
      </c>
      <c r="F20" s="61">
        <v>59.6</v>
      </c>
      <c r="G20" s="3" t="s">
        <v>12</v>
      </c>
      <c r="H20" s="3">
        <v>13</v>
      </c>
      <c r="I20" s="58">
        <v>2.12E-4</v>
      </c>
      <c r="J20" s="58">
        <v>2.12E-4</v>
      </c>
      <c r="K20" s="59">
        <v>98916.4</v>
      </c>
      <c r="L20" s="59">
        <v>21</v>
      </c>
      <c r="M20" s="61">
        <v>65.36</v>
      </c>
    </row>
    <row r="21" spans="1:13" x14ac:dyDescent="0.2">
      <c r="A21" s="3">
        <v>14</v>
      </c>
      <c r="B21" s="58">
        <v>3.1199999999999999E-4</v>
      </c>
      <c r="C21" s="58">
        <v>3.1199999999999999E-4</v>
      </c>
      <c r="D21" s="59">
        <v>98496.6</v>
      </c>
      <c r="E21" s="59">
        <v>30.8</v>
      </c>
      <c r="F21" s="61">
        <v>58.61</v>
      </c>
      <c r="G21" s="3" t="s">
        <v>12</v>
      </c>
      <c r="H21" s="3">
        <v>14</v>
      </c>
      <c r="I21" s="58">
        <v>1.8100000000000001E-4</v>
      </c>
      <c r="J21" s="58">
        <v>1.8100000000000001E-4</v>
      </c>
      <c r="K21" s="59">
        <v>98895.4</v>
      </c>
      <c r="L21" s="59">
        <v>17.899999999999999</v>
      </c>
      <c r="M21" s="61">
        <v>64.38</v>
      </c>
    </row>
    <row r="22" spans="1:13" x14ac:dyDescent="0.2">
      <c r="A22" s="3">
        <v>15</v>
      </c>
      <c r="B22" s="58">
        <v>3.4099999999999999E-4</v>
      </c>
      <c r="C22" s="58">
        <v>3.4099999999999999E-4</v>
      </c>
      <c r="D22" s="59">
        <v>98465.9</v>
      </c>
      <c r="E22" s="59">
        <v>33.6</v>
      </c>
      <c r="F22" s="61">
        <v>57.63</v>
      </c>
      <c r="G22" s="3" t="s">
        <v>12</v>
      </c>
      <c r="H22" s="3">
        <v>15</v>
      </c>
      <c r="I22" s="58">
        <v>1.8000000000000001E-4</v>
      </c>
      <c r="J22" s="58">
        <v>1.8000000000000001E-4</v>
      </c>
      <c r="K22" s="59">
        <v>98877.5</v>
      </c>
      <c r="L22" s="59">
        <v>17.8</v>
      </c>
      <c r="M22" s="61">
        <v>63.39</v>
      </c>
    </row>
    <row r="23" spans="1:13" x14ac:dyDescent="0.2">
      <c r="A23" s="3">
        <v>16</v>
      </c>
      <c r="B23" s="58">
        <v>4.35E-4</v>
      </c>
      <c r="C23" s="58">
        <v>4.35E-4</v>
      </c>
      <c r="D23" s="59">
        <v>98432.3</v>
      </c>
      <c r="E23" s="59">
        <v>42.8</v>
      </c>
      <c r="F23" s="61">
        <v>56.65</v>
      </c>
      <c r="G23" s="3" t="s">
        <v>12</v>
      </c>
      <c r="H23" s="3">
        <v>16</v>
      </c>
      <c r="I23" s="58">
        <v>3.3300000000000002E-4</v>
      </c>
      <c r="J23" s="58">
        <v>3.3199999999999999E-4</v>
      </c>
      <c r="K23" s="59">
        <v>98859.8</v>
      </c>
      <c r="L23" s="59">
        <v>32.9</v>
      </c>
      <c r="M23" s="61">
        <v>62.4</v>
      </c>
    </row>
    <row r="24" spans="1:13" x14ac:dyDescent="0.2">
      <c r="A24" s="3">
        <v>17</v>
      </c>
      <c r="B24" s="58">
        <v>8.9499999999999996E-4</v>
      </c>
      <c r="C24" s="58">
        <v>8.9499999999999996E-4</v>
      </c>
      <c r="D24" s="59">
        <v>98389.6</v>
      </c>
      <c r="E24" s="59">
        <v>88</v>
      </c>
      <c r="F24" s="61">
        <v>55.68</v>
      </c>
      <c r="G24" s="3" t="s">
        <v>12</v>
      </c>
      <c r="H24" s="3">
        <v>17</v>
      </c>
      <c r="I24" s="58">
        <v>2.5099999999999998E-4</v>
      </c>
      <c r="J24" s="58">
        <v>2.5099999999999998E-4</v>
      </c>
      <c r="K24" s="59">
        <v>98826.9</v>
      </c>
      <c r="L24" s="59">
        <v>24.8</v>
      </c>
      <c r="M24" s="61">
        <v>61.42</v>
      </c>
    </row>
    <row r="25" spans="1:13" x14ac:dyDescent="0.2">
      <c r="A25" s="3">
        <v>18</v>
      </c>
      <c r="B25" s="58">
        <v>9.1100000000000003E-4</v>
      </c>
      <c r="C25" s="58">
        <v>9.1E-4</v>
      </c>
      <c r="D25" s="59">
        <v>98301.5</v>
      </c>
      <c r="E25" s="59">
        <v>89.5</v>
      </c>
      <c r="F25" s="61">
        <v>54.73</v>
      </c>
      <c r="G25" s="3" t="s">
        <v>12</v>
      </c>
      <c r="H25" s="3">
        <v>18</v>
      </c>
      <c r="I25" s="58">
        <v>3.68E-4</v>
      </c>
      <c r="J25" s="58">
        <v>3.68E-4</v>
      </c>
      <c r="K25" s="59">
        <v>98802.2</v>
      </c>
      <c r="L25" s="59">
        <v>36.4</v>
      </c>
      <c r="M25" s="61">
        <v>60.44</v>
      </c>
    </row>
    <row r="26" spans="1:13" x14ac:dyDescent="0.2">
      <c r="A26" s="3">
        <v>19</v>
      </c>
      <c r="B26" s="58">
        <v>9.1200000000000005E-4</v>
      </c>
      <c r="C26" s="58">
        <v>9.1200000000000005E-4</v>
      </c>
      <c r="D26" s="59">
        <v>98212</v>
      </c>
      <c r="E26" s="59">
        <v>89.5</v>
      </c>
      <c r="F26" s="61">
        <v>53.78</v>
      </c>
      <c r="G26" s="3" t="s">
        <v>12</v>
      </c>
      <c r="H26" s="3">
        <v>19</v>
      </c>
      <c r="I26" s="58">
        <v>3.7100000000000002E-4</v>
      </c>
      <c r="J26" s="58">
        <v>3.7100000000000002E-4</v>
      </c>
      <c r="K26" s="59">
        <v>98765.8</v>
      </c>
      <c r="L26" s="59">
        <v>36.700000000000003</v>
      </c>
      <c r="M26" s="61">
        <v>59.46</v>
      </c>
    </row>
    <row r="27" spans="1:13" x14ac:dyDescent="0.2">
      <c r="A27" s="3">
        <v>20</v>
      </c>
      <c r="B27" s="58">
        <v>8.0800000000000002E-4</v>
      </c>
      <c r="C27" s="58">
        <v>8.0800000000000002E-4</v>
      </c>
      <c r="D27" s="59">
        <v>98122.5</v>
      </c>
      <c r="E27" s="59">
        <v>79.3</v>
      </c>
      <c r="F27" s="61">
        <v>52.82</v>
      </c>
      <c r="G27" s="3" t="s">
        <v>12</v>
      </c>
      <c r="H27" s="3">
        <v>20</v>
      </c>
      <c r="I27" s="58">
        <v>2.6400000000000002E-4</v>
      </c>
      <c r="J27" s="58">
        <v>2.6400000000000002E-4</v>
      </c>
      <c r="K27" s="59">
        <v>98729.1</v>
      </c>
      <c r="L27" s="59">
        <v>26</v>
      </c>
      <c r="M27" s="61">
        <v>58.48</v>
      </c>
    </row>
    <row r="28" spans="1:13" x14ac:dyDescent="0.2">
      <c r="A28" s="3">
        <v>21</v>
      </c>
      <c r="B28" s="58">
        <v>1.0330000000000001E-3</v>
      </c>
      <c r="C28" s="58">
        <v>1.0330000000000001E-3</v>
      </c>
      <c r="D28" s="59">
        <v>98043.199999999997</v>
      </c>
      <c r="E28" s="59">
        <v>101.3</v>
      </c>
      <c r="F28" s="61">
        <v>51.87</v>
      </c>
      <c r="G28" s="3" t="s">
        <v>12</v>
      </c>
      <c r="H28" s="3">
        <v>21</v>
      </c>
      <c r="I28" s="58">
        <v>2.4000000000000001E-4</v>
      </c>
      <c r="J28" s="58">
        <v>2.4000000000000001E-4</v>
      </c>
      <c r="K28" s="59">
        <v>98703.1</v>
      </c>
      <c r="L28" s="59">
        <v>23.7</v>
      </c>
      <c r="M28" s="61">
        <v>57.5</v>
      </c>
    </row>
    <row r="29" spans="1:13" x14ac:dyDescent="0.2">
      <c r="A29" s="3">
        <v>22</v>
      </c>
      <c r="B29" s="58">
        <v>1.0059999999999999E-3</v>
      </c>
      <c r="C29" s="58">
        <v>1.005E-3</v>
      </c>
      <c r="D29" s="59">
        <v>97942</v>
      </c>
      <c r="E29" s="59">
        <v>98.5</v>
      </c>
      <c r="F29" s="61">
        <v>50.92</v>
      </c>
      <c r="G29" s="3" t="s">
        <v>12</v>
      </c>
      <c r="H29" s="3">
        <v>22</v>
      </c>
      <c r="I29" s="58">
        <v>3.97E-4</v>
      </c>
      <c r="J29" s="58">
        <v>3.97E-4</v>
      </c>
      <c r="K29" s="59">
        <v>98679.4</v>
      </c>
      <c r="L29" s="59">
        <v>39.200000000000003</v>
      </c>
      <c r="M29" s="61">
        <v>56.51</v>
      </c>
    </row>
    <row r="30" spans="1:13" x14ac:dyDescent="0.2">
      <c r="A30" s="3">
        <v>23</v>
      </c>
      <c r="B30" s="58">
        <v>8.3299999999999997E-4</v>
      </c>
      <c r="C30" s="58">
        <v>8.3299999999999997E-4</v>
      </c>
      <c r="D30" s="59">
        <v>97843.5</v>
      </c>
      <c r="E30" s="59">
        <v>81.5</v>
      </c>
      <c r="F30" s="61">
        <v>49.97</v>
      </c>
      <c r="G30" s="3" t="s">
        <v>12</v>
      </c>
      <c r="H30" s="3">
        <v>23</v>
      </c>
      <c r="I30" s="58">
        <v>2.24E-4</v>
      </c>
      <c r="J30" s="58">
        <v>2.24E-4</v>
      </c>
      <c r="K30" s="59">
        <v>98640.2</v>
      </c>
      <c r="L30" s="59">
        <v>22.1</v>
      </c>
      <c r="M30" s="61">
        <v>55.53</v>
      </c>
    </row>
    <row r="31" spans="1:13" x14ac:dyDescent="0.2">
      <c r="A31" s="3">
        <v>24</v>
      </c>
      <c r="B31" s="58">
        <v>8.83E-4</v>
      </c>
      <c r="C31" s="58">
        <v>8.8199999999999997E-4</v>
      </c>
      <c r="D31" s="59">
        <v>97762</v>
      </c>
      <c r="E31" s="59">
        <v>86.3</v>
      </c>
      <c r="F31" s="61">
        <v>49.01</v>
      </c>
      <c r="G31" s="3" t="s">
        <v>12</v>
      </c>
      <c r="H31" s="3">
        <v>24</v>
      </c>
      <c r="I31" s="58">
        <v>1.7000000000000001E-4</v>
      </c>
      <c r="J31" s="58">
        <v>1.7000000000000001E-4</v>
      </c>
      <c r="K31" s="59">
        <v>98618.2</v>
      </c>
      <c r="L31" s="59">
        <v>16.7</v>
      </c>
      <c r="M31" s="61">
        <v>54.54</v>
      </c>
    </row>
    <row r="32" spans="1:13" x14ac:dyDescent="0.2">
      <c r="A32" s="3">
        <v>25</v>
      </c>
      <c r="B32" s="58">
        <v>7.5900000000000002E-4</v>
      </c>
      <c r="C32" s="58">
        <v>7.5900000000000002E-4</v>
      </c>
      <c r="D32" s="59">
        <v>97675.7</v>
      </c>
      <c r="E32" s="59">
        <v>74.099999999999994</v>
      </c>
      <c r="F32" s="61">
        <v>48.05</v>
      </c>
      <c r="G32" s="3" t="s">
        <v>12</v>
      </c>
      <c r="H32" s="3">
        <v>25</v>
      </c>
      <c r="I32" s="58">
        <v>2.8299999999999999E-4</v>
      </c>
      <c r="J32" s="58">
        <v>2.8299999999999999E-4</v>
      </c>
      <c r="K32" s="59">
        <v>98601.4</v>
      </c>
      <c r="L32" s="59">
        <v>27.9</v>
      </c>
      <c r="M32" s="61">
        <v>53.55</v>
      </c>
    </row>
    <row r="33" spans="1:13" x14ac:dyDescent="0.2">
      <c r="A33" s="3">
        <v>26</v>
      </c>
      <c r="B33" s="58">
        <v>7.2599999999999997E-4</v>
      </c>
      <c r="C33" s="58">
        <v>7.2499999999999995E-4</v>
      </c>
      <c r="D33" s="59">
        <v>97601.600000000006</v>
      </c>
      <c r="E33" s="59">
        <v>70.8</v>
      </c>
      <c r="F33" s="61">
        <v>47.09</v>
      </c>
      <c r="G33" s="3" t="s">
        <v>12</v>
      </c>
      <c r="H33" s="3">
        <v>26</v>
      </c>
      <c r="I33" s="58">
        <v>2.32E-4</v>
      </c>
      <c r="J33" s="58">
        <v>2.32E-4</v>
      </c>
      <c r="K33" s="59">
        <v>98573.6</v>
      </c>
      <c r="L33" s="59">
        <v>22.9</v>
      </c>
      <c r="M33" s="61">
        <v>52.57</v>
      </c>
    </row>
    <row r="34" spans="1:13" x14ac:dyDescent="0.2">
      <c r="A34" s="3">
        <v>27</v>
      </c>
      <c r="B34" s="58">
        <v>6.7900000000000002E-4</v>
      </c>
      <c r="C34" s="58">
        <v>6.78E-4</v>
      </c>
      <c r="D34" s="59">
        <v>97530.9</v>
      </c>
      <c r="E34" s="59">
        <v>66.2</v>
      </c>
      <c r="F34" s="61">
        <v>46.12</v>
      </c>
      <c r="G34" s="3" t="s">
        <v>12</v>
      </c>
      <c r="H34" s="3">
        <v>27</v>
      </c>
      <c r="I34" s="58">
        <v>4.3800000000000002E-4</v>
      </c>
      <c r="J34" s="58">
        <v>4.3800000000000002E-4</v>
      </c>
      <c r="K34" s="59">
        <v>98550.7</v>
      </c>
      <c r="L34" s="59">
        <v>43.1</v>
      </c>
      <c r="M34" s="61">
        <v>51.58</v>
      </c>
    </row>
    <row r="35" spans="1:13" x14ac:dyDescent="0.2">
      <c r="A35" s="3">
        <v>28</v>
      </c>
      <c r="B35" s="58">
        <v>8.7699999999999996E-4</v>
      </c>
      <c r="C35" s="58">
        <v>8.7600000000000004E-4</v>
      </c>
      <c r="D35" s="59">
        <v>97464.7</v>
      </c>
      <c r="E35" s="59">
        <v>85.4</v>
      </c>
      <c r="F35" s="61">
        <v>45.16</v>
      </c>
      <c r="G35" s="3" t="s">
        <v>12</v>
      </c>
      <c r="H35" s="3">
        <v>28</v>
      </c>
      <c r="I35" s="58">
        <v>4.0499999999999998E-4</v>
      </c>
      <c r="J35" s="58">
        <v>4.0499999999999998E-4</v>
      </c>
      <c r="K35" s="59">
        <v>98507.6</v>
      </c>
      <c r="L35" s="59">
        <v>39.9</v>
      </c>
      <c r="M35" s="61">
        <v>50.6</v>
      </c>
    </row>
    <row r="36" spans="1:13" x14ac:dyDescent="0.2">
      <c r="A36" s="3">
        <v>29</v>
      </c>
      <c r="B36" s="58">
        <v>8.8599999999999996E-4</v>
      </c>
      <c r="C36" s="58">
        <v>8.8599999999999996E-4</v>
      </c>
      <c r="D36" s="59">
        <v>97379.3</v>
      </c>
      <c r="E36" s="59">
        <v>86.3</v>
      </c>
      <c r="F36" s="61">
        <v>44.19</v>
      </c>
      <c r="G36" s="3" t="s">
        <v>12</v>
      </c>
      <c r="H36" s="3">
        <v>29</v>
      </c>
      <c r="I36" s="58">
        <v>5.1599999999999997E-4</v>
      </c>
      <c r="J36" s="58">
        <v>5.1599999999999997E-4</v>
      </c>
      <c r="K36" s="59">
        <v>98467.7</v>
      </c>
      <c r="L36" s="59">
        <v>50.8</v>
      </c>
      <c r="M36" s="61">
        <v>49.62</v>
      </c>
    </row>
    <row r="37" spans="1:13" x14ac:dyDescent="0.2">
      <c r="A37" s="3">
        <v>30</v>
      </c>
      <c r="B37" s="58">
        <v>8.4599999999999996E-4</v>
      </c>
      <c r="C37" s="58">
        <v>8.4599999999999996E-4</v>
      </c>
      <c r="D37" s="59">
        <v>97293</v>
      </c>
      <c r="E37" s="59">
        <v>82.3</v>
      </c>
      <c r="F37" s="61">
        <v>43.23</v>
      </c>
      <c r="G37" s="3" t="s">
        <v>12</v>
      </c>
      <c r="H37" s="3">
        <v>30</v>
      </c>
      <c r="I37" s="58">
        <v>3.6699999999999998E-4</v>
      </c>
      <c r="J37" s="58">
        <v>3.6699999999999998E-4</v>
      </c>
      <c r="K37" s="59">
        <v>98416.9</v>
      </c>
      <c r="L37" s="59">
        <v>36.1</v>
      </c>
      <c r="M37" s="61">
        <v>48.65</v>
      </c>
    </row>
    <row r="38" spans="1:13" x14ac:dyDescent="0.2">
      <c r="A38" s="3">
        <v>31</v>
      </c>
      <c r="B38" s="58">
        <v>8.2299999999999995E-4</v>
      </c>
      <c r="C38" s="58">
        <v>8.2299999999999995E-4</v>
      </c>
      <c r="D38" s="59">
        <v>97210.8</v>
      </c>
      <c r="E38" s="59">
        <v>80</v>
      </c>
      <c r="F38" s="61">
        <v>42.27</v>
      </c>
      <c r="G38" s="3" t="s">
        <v>12</v>
      </c>
      <c r="H38" s="3">
        <v>31</v>
      </c>
      <c r="I38" s="58">
        <v>6.3599999999999996E-4</v>
      </c>
      <c r="J38" s="58">
        <v>6.3599999999999996E-4</v>
      </c>
      <c r="K38" s="59">
        <v>98380.800000000003</v>
      </c>
      <c r="L38" s="59">
        <v>62.6</v>
      </c>
      <c r="M38" s="61">
        <v>47.67</v>
      </c>
    </row>
    <row r="39" spans="1:13" x14ac:dyDescent="0.2">
      <c r="A39" s="3">
        <v>32</v>
      </c>
      <c r="B39" s="58">
        <v>8.7600000000000004E-4</v>
      </c>
      <c r="C39" s="58">
        <v>8.7600000000000004E-4</v>
      </c>
      <c r="D39" s="59">
        <v>97130.7</v>
      </c>
      <c r="E39" s="59">
        <v>85.1</v>
      </c>
      <c r="F39" s="61">
        <v>41.3</v>
      </c>
      <c r="G39" s="3" t="s">
        <v>12</v>
      </c>
      <c r="H39" s="3">
        <v>32</v>
      </c>
      <c r="I39" s="58">
        <v>7.2300000000000001E-4</v>
      </c>
      <c r="J39" s="58">
        <v>7.2300000000000001E-4</v>
      </c>
      <c r="K39" s="59">
        <v>98318.2</v>
      </c>
      <c r="L39" s="59">
        <v>71.099999999999994</v>
      </c>
      <c r="M39" s="61">
        <v>46.7</v>
      </c>
    </row>
    <row r="40" spans="1:13" x14ac:dyDescent="0.2">
      <c r="A40" s="3">
        <v>33</v>
      </c>
      <c r="B40" s="58">
        <v>9.1E-4</v>
      </c>
      <c r="C40" s="58">
        <v>9.0899999999999998E-4</v>
      </c>
      <c r="D40" s="59">
        <v>97045.7</v>
      </c>
      <c r="E40" s="59">
        <v>88.2</v>
      </c>
      <c r="F40" s="61">
        <v>40.340000000000003</v>
      </c>
      <c r="G40" s="3" t="s">
        <v>12</v>
      </c>
      <c r="H40" s="3">
        <v>33</v>
      </c>
      <c r="I40" s="58">
        <v>6.1600000000000001E-4</v>
      </c>
      <c r="J40" s="58">
        <v>6.1600000000000001E-4</v>
      </c>
      <c r="K40" s="59">
        <v>98247.1</v>
      </c>
      <c r="L40" s="59">
        <v>60.5</v>
      </c>
      <c r="M40" s="61">
        <v>45.73</v>
      </c>
    </row>
    <row r="41" spans="1:13" x14ac:dyDescent="0.2">
      <c r="A41" s="3">
        <v>34</v>
      </c>
      <c r="B41" s="58">
        <v>1.0169999999999999E-3</v>
      </c>
      <c r="C41" s="58">
        <v>1.0169999999999999E-3</v>
      </c>
      <c r="D41" s="59">
        <v>96957.5</v>
      </c>
      <c r="E41" s="59">
        <v>98.6</v>
      </c>
      <c r="F41" s="61">
        <v>39.380000000000003</v>
      </c>
      <c r="G41" s="3" t="s">
        <v>12</v>
      </c>
      <c r="H41" s="3">
        <v>34</v>
      </c>
      <c r="I41" s="58">
        <v>6.8000000000000005E-4</v>
      </c>
      <c r="J41" s="58">
        <v>6.8000000000000005E-4</v>
      </c>
      <c r="K41" s="59">
        <v>98186.6</v>
      </c>
      <c r="L41" s="59">
        <v>66.7</v>
      </c>
      <c r="M41" s="61">
        <v>44.76</v>
      </c>
    </row>
    <row r="42" spans="1:13" x14ac:dyDescent="0.2">
      <c r="A42" s="3">
        <v>35</v>
      </c>
      <c r="B42" s="58">
        <v>1.2570000000000001E-3</v>
      </c>
      <c r="C42" s="58">
        <v>1.256E-3</v>
      </c>
      <c r="D42" s="59">
        <v>96858.9</v>
      </c>
      <c r="E42" s="59">
        <v>121.7</v>
      </c>
      <c r="F42" s="61">
        <v>38.42</v>
      </c>
      <c r="G42" s="3" t="s">
        <v>12</v>
      </c>
      <c r="H42" s="3">
        <v>35</v>
      </c>
      <c r="I42" s="58">
        <v>8.9899999999999995E-4</v>
      </c>
      <c r="J42" s="58">
        <v>8.9899999999999995E-4</v>
      </c>
      <c r="K42" s="59">
        <v>98119.9</v>
      </c>
      <c r="L42" s="59">
        <v>88.2</v>
      </c>
      <c r="M42" s="61">
        <v>43.79</v>
      </c>
    </row>
    <row r="43" spans="1:13" x14ac:dyDescent="0.2">
      <c r="A43" s="3">
        <v>36</v>
      </c>
      <c r="B43" s="58">
        <v>1.4580000000000001E-3</v>
      </c>
      <c r="C43" s="58">
        <v>1.456E-3</v>
      </c>
      <c r="D43" s="59">
        <v>96737.2</v>
      </c>
      <c r="E43" s="59">
        <v>140.9</v>
      </c>
      <c r="F43" s="61">
        <v>37.46</v>
      </c>
      <c r="G43" s="3" t="s">
        <v>12</v>
      </c>
      <c r="H43" s="3">
        <v>36</v>
      </c>
      <c r="I43" s="58">
        <v>8.1499999999999997E-4</v>
      </c>
      <c r="J43" s="58">
        <v>8.1499999999999997E-4</v>
      </c>
      <c r="K43" s="59">
        <v>98031.7</v>
      </c>
      <c r="L43" s="59">
        <v>79.900000000000006</v>
      </c>
      <c r="M43" s="61">
        <v>42.83</v>
      </c>
    </row>
    <row r="44" spans="1:13" x14ac:dyDescent="0.2">
      <c r="A44" s="3">
        <v>37</v>
      </c>
      <c r="B44" s="58">
        <v>1.325E-3</v>
      </c>
      <c r="C44" s="58">
        <v>1.3240000000000001E-3</v>
      </c>
      <c r="D44" s="59">
        <v>96596.3</v>
      </c>
      <c r="E44" s="59">
        <v>127.9</v>
      </c>
      <c r="F44" s="61">
        <v>36.520000000000003</v>
      </c>
      <c r="G44" s="3" t="s">
        <v>12</v>
      </c>
      <c r="H44" s="3">
        <v>37</v>
      </c>
      <c r="I44" s="58">
        <v>7.6300000000000001E-4</v>
      </c>
      <c r="J44" s="58">
        <v>7.6300000000000001E-4</v>
      </c>
      <c r="K44" s="59">
        <v>97951.8</v>
      </c>
      <c r="L44" s="59">
        <v>74.7</v>
      </c>
      <c r="M44" s="61">
        <v>41.86</v>
      </c>
    </row>
    <row r="45" spans="1:13" x14ac:dyDescent="0.2">
      <c r="A45" s="3">
        <v>38</v>
      </c>
      <c r="B45" s="58">
        <v>1.4499999999999999E-3</v>
      </c>
      <c r="C45" s="58">
        <v>1.449E-3</v>
      </c>
      <c r="D45" s="59">
        <v>96468.4</v>
      </c>
      <c r="E45" s="59">
        <v>139.80000000000001</v>
      </c>
      <c r="F45" s="61">
        <v>35.56</v>
      </c>
      <c r="G45" s="3" t="s">
        <v>12</v>
      </c>
      <c r="H45" s="3">
        <v>38</v>
      </c>
      <c r="I45" s="58">
        <v>8.9599999999999999E-4</v>
      </c>
      <c r="J45" s="58">
        <v>8.9499999999999996E-4</v>
      </c>
      <c r="K45" s="59">
        <v>97877.1</v>
      </c>
      <c r="L45" s="59">
        <v>87.6</v>
      </c>
      <c r="M45" s="61">
        <v>40.89</v>
      </c>
    </row>
    <row r="46" spans="1:13" x14ac:dyDescent="0.2">
      <c r="A46" s="3">
        <v>39</v>
      </c>
      <c r="B46" s="58">
        <v>1.8489999999999999E-3</v>
      </c>
      <c r="C46" s="58">
        <v>1.8469999999999999E-3</v>
      </c>
      <c r="D46" s="59">
        <v>96328.7</v>
      </c>
      <c r="E46" s="59">
        <v>177.9</v>
      </c>
      <c r="F46" s="61">
        <v>34.619999999999997</v>
      </c>
      <c r="G46" s="3" t="s">
        <v>12</v>
      </c>
      <c r="H46" s="3">
        <v>39</v>
      </c>
      <c r="I46" s="58">
        <v>1.217E-3</v>
      </c>
      <c r="J46" s="58">
        <v>1.2160000000000001E-3</v>
      </c>
      <c r="K46" s="59">
        <v>97789.4</v>
      </c>
      <c r="L46" s="59">
        <v>118.9</v>
      </c>
      <c r="M46" s="61">
        <v>39.93</v>
      </c>
    </row>
    <row r="47" spans="1:13" x14ac:dyDescent="0.2">
      <c r="A47" s="3">
        <v>40</v>
      </c>
      <c r="B47" s="58">
        <v>1.9740000000000001E-3</v>
      </c>
      <c r="C47" s="58">
        <v>1.9719999999999998E-3</v>
      </c>
      <c r="D47" s="59">
        <v>96150.8</v>
      </c>
      <c r="E47" s="59">
        <v>189.6</v>
      </c>
      <c r="F47" s="61">
        <v>33.68</v>
      </c>
      <c r="G47" s="3" t="s">
        <v>12</v>
      </c>
      <c r="H47" s="3">
        <v>40</v>
      </c>
      <c r="I47" s="58">
        <v>1.134E-3</v>
      </c>
      <c r="J47" s="58">
        <v>1.134E-3</v>
      </c>
      <c r="K47" s="59">
        <v>97670.5</v>
      </c>
      <c r="L47" s="59">
        <v>110.7</v>
      </c>
      <c r="M47" s="61">
        <v>38.979999999999997</v>
      </c>
    </row>
    <row r="48" spans="1:13" x14ac:dyDescent="0.2">
      <c r="A48" s="3">
        <v>41</v>
      </c>
      <c r="B48" s="58">
        <v>1.9480000000000001E-3</v>
      </c>
      <c r="C48" s="58">
        <v>1.9469999999999999E-3</v>
      </c>
      <c r="D48" s="59">
        <v>95961.1</v>
      </c>
      <c r="E48" s="59">
        <v>186.8</v>
      </c>
      <c r="F48" s="61">
        <v>32.74</v>
      </c>
      <c r="G48" s="3" t="s">
        <v>12</v>
      </c>
      <c r="H48" s="3">
        <v>41</v>
      </c>
      <c r="I48" s="58">
        <v>1.5330000000000001E-3</v>
      </c>
      <c r="J48" s="58">
        <v>1.531E-3</v>
      </c>
      <c r="K48" s="59">
        <v>97559.8</v>
      </c>
      <c r="L48" s="59">
        <v>149.4</v>
      </c>
      <c r="M48" s="61">
        <v>38.020000000000003</v>
      </c>
    </row>
    <row r="49" spans="1:13" x14ac:dyDescent="0.2">
      <c r="A49" s="3">
        <v>42</v>
      </c>
      <c r="B49" s="58">
        <v>2.2910000000000001E-3</v>
      </c>
      <c r="C49" s="58">
        <v>2.2889999999999998E-3</v>
      </c>
      <c r="D49" s="59">
        <v>95774.3</v>
      </c>
      <c r="E49" s="59">
        <v>219.2</v>
      </c>
      <c r="F49" s="61">
        <v>31.81</v>
      </c>
      <c r="G49" s="3" t="s">
        <v>12</v>
      </c>
      <c r="H49" s="3">
        <v>42</v>
      </c>
      <c r="I49" s="58">
        <v>1.3780000000000001E-3</v>
      </c>
      <c r="J49" s="58">
        <v>1.377E-3</v>
      </c>
      <c r="K49" s="59">
        <v>97410.4</v>
      </c>
      <c r="L49" s="59">
        <v>134.1</v>
      </c>
      <c r="M49" s="61">
        <v>37.08</v>
      </c>
    </row>
    <row r="50" spans="1:13" x14ac:dyDescent="0.2">
      <c r="A50" s="3">
        <v>43</v>
      </c>
      <c r="B50" s="58">
        <v>2.137E-3</v>
      </c>
      <c r="C50" s="58">
        <v>2.1350000000000002E-3</v>
      </c>
      <c r="D50" s="59">
        <v>95555.1</v>
      </c>
      <c r="E50" s="59">
        <v>204</v>
      </c>
      <c r="F50" s="61">
        <v>30.88</v>
      </c>
      <c r="G50" s="3" t="s">
        <v>12</v>
      </c>
      <c r="H50" s="3">
        <v>43</v>
      </c>
      <c r="I50" s="58">
        <v>1.4909999999999999E-3</v>
      </c>
      <c r="J50" s="58">
        <v>1.49E-3</v>
      </c>
      <c r="K50" s="59">
        <v>97276.3</v>
      </c>
      <c r="L50" s="59">
        <v>144.9</v>
      </c>
      <c r="M50" s="61">
        <v>36.130000000000003</v>
      </c>
    </row>
    <row r="51" spans="1:13" x14ac:dyDescent="0.2">
      <c r="A51" s="3">
        <v>44</v>
      </c>
      <c r="B51" s="58">
        <v>2.8930000000000002E-3</v>
      </c>
      <c r="C51" s="58">
        <v>2.8879999999999999E-3</v>
      </c>
      <c r="D51" s="59">
        <v>95351.2</v>
      </c>
      <c r="E51" s="59">
        <v>275.39999999999998</v>
      </c>
      <c r="F51" s="61">
        <v>29.94</v>
      </c>
      <c r="G51" s="3" t="s">
        <v>12</v>
      </c>
      <c r="H51" s="3">
        <v>44</v>
      </c>
      <c r="I51" s="58">
        <v>1.7949999999999999E-3</v>
      </c>
      <c r="J51" s="58">
        <v>1.794E-3</v>
      </c>
      <c r="K51" s="59">
        <v>97131.4</v>
      </c>
      <c r="L51" s="59">
        <v>174.2</v>
      </c>
      <c r="M51" s="61">
        <v>35.18</v>
      </c>
    </row>
    <row r="52" spans="1:13" x14ac:dyDescent="0.2">
      <c r="A52" s="3">
        <v>45</v>
      </c>
      <c r="B52" s="58">
        <v>2.8869999999999998E-3</v>
      </c>
      <c r="C52" s="58">
        <v>2.8830000000000001E-3</v>
      </c>
      <c r="D52" s="59">
        <v>95075.7</v>
      </c>
      <c r="E52" s="59">
        <v>274.10000000000002</v>
      </c>
      <c r="F52" s="61">
        <v>29.03</v>
      </c>
      <c r="G52" s="3" t="s">
        <v>12</v>
      </c>
      <c r="H52" s="3">
        <v>45</v>
      </c>
      <c r="I52" s="58">
        <v>1.8649999999999999E-3</v>
      </c>
      <c r="J52" s="58">
        <v>1.864E-3</v>
      </c>
      <c r="K52" s="59">
        <v>96957.1</v>
      </c>
      <c r="L52" s="59">
        <v>180.7</v>
      </c>
      <c r="M52" s="61">
        <v>34.24</v>
      </c>
    </row>
    <row r="53" spans="1:13" x14ac:dyDescent="0.2">
      <c r="A53" s="3">
        <v>46</v>
      </c>
      <c r="B53" s="58">
        <v>3.8419999999999999E-3</v>
      </c>
      <c r="C53" s="58">
        <v>3.8340000000000002E-3</v>
      </c>
      <c r="D53" s="59">
        <v>94801.7</v>
      </c>
      <c r="E53" s="59">
        <v>363.5</v>
      </c>
      <c r="F53" s="61">
        <v>28.11</v>
      </c>
      <c r="G53" s="3" t="s">
        <v>12</v>
      </c>
      <c r="H53" s="3">
        <v>46</v>
      </c>
      <c r="I53" s="58">
        <v>2.068E-3</v>
      </c>
      <c r="J53" s="58">
        <v>2.0660000000000001E-3</v>
      </c>
      <c r="K53" s="59">
        <v>96776.4</v>
      </c>
      <c r="L53" s="59">
        <v>199.9</v>
      </c>
      <c r="M53" s="61">
        <v>33.31</v>
      </c>
    </row>
    <row r="54" spans="1:13" x14ac:dyDescent="0.2">
      <c r="A54" s="3">
        <v>47</v>
      </c>
      <c r="B54" s="58">
        <v>3.5019999999999999E-3</v>
      </c>
      <c r="C54" s="58">
        <v>3.496E-3</v>
      </c>
      <c r="D54" s="59">
        <v>94438.2</v>
      </c>
      <c r="E54" s="59">
        <v>330.1</v>
      </c>
      <c r="F54" s="61">
        <v>27.22</v>
      </c>
      <c r="G54" s="3" t="s">
        <v>12</v>
      </c>
      <c r="H54" s="3">
        <v>47</v>
      </c>
      <c r="I54" s="58">
        <v>2.712E-3</v>
      </c>
      <c r="J54" s="58">
        <v>2.709E-3</v>
      </c>
      <c r="K54" s="59">
        <v>96576.5</v>
      </c>
      <c r="L54" s="59">
        <v>261.60000000000002</v>
      </c>
      <c r="M54" s="61">
        <v>32.369999999999997</v>
      </c>
    </row>
    <row r="55" spans="1:13" x14ac:dyDescent="0.2">
      <c r="A55" s="3">
        <v>48</v>
      </c>
      <c r="B55" s="58">
        <v>4.2249999999999996E-3</v>
      </c>
      <c r="C55" s="58">
        <v>4.2160000000000001E-3</v>
      </c>
      <c r="D55" s="59">
        <v>94108</v>
      </c>
      <c r="E55" s="59">
        <v>396.8</v>
      </c>
      <c r="F55" s="61">
        <v>26.31</v>
      </c>
      <c r="G55" s="3" t="s">
        <v>12</v>
      </c>
      <c r="H55" s="3">
        <v>48</v>
      </c>
      <c r="I55" s="58">
        <v>3.029E-3</v>
      </c>
      <c r="J55" s="58">
        <v>3.0240000000000002E-3</v>
      </c>
      <c r="K55" s="59">
        <v>96315</v>
      </c>
      <c r="L55" s="59">
        <v>291.3</v>
      </c>
      <c r="M55" s="61">
        <v>31.46</v>
      </c>
    </row>
    <row r="56" spans="1:13" x14ac:dyDescent="0.2">
      <c r="A56" s="3">
        <v>49</v>
      </c>
      <c r="B56" s="58">
        <v>5.7910000000000001E-3</v>
      </c>
      <c r="C56" s="58">
        <v>5.7739999999999996E-3</v>
      </c>
      <c r="D56" s="59">
        <v>93711.3</v>
      </c>
      <c r="E56" s="59">
        <v>541.1</v>
      </c>
      <c r="F56" s="61">
        <v>25.42</v>
      </c>
      <c r="G56" s="3" t="s">
        <v>12</v>
      </c>
      <c r="H56" s="3">
        <v>49</v>
      </c>
      <c r="I56" s="58">
        <v>3.1689999999999999E-3</v>
      </c>
      <c r="J56" s="58">
        <v>3.1640000000000001E-3</v>
      </c>
      <c r="K56" s="59">
        <v>96023.7</v>
      </c>
      <c r="L56" s="59">
        <v>303.8</v>
      </c>
      <c r="M56" s="61">
        <v>30.56</v>
      </c>
    </row>
    <row r="57" spans="1:13" x14ac:dyDescent="0.2">
      <c r="A57" s="3">
        <v>50</v>
      </c>
      <c r="B57" s="58">
        <v>5.4970000000000001E-3</v>
      </c>
      <c r="C57" s="58">
        <v>5.4819999999999999E-3</v>
      </c>
      <c r="D57" s="59">
        <v>93170.1</v>
      </c>
      <c r="E57" s="59">
        <v>510.8</v>
      </c>
      <c r="F57" s="61">
        <v>24.57</v>
      </c>
      <c r="G57" s="3" t="s">
        <v>12</v>
      </c>
      <c r="H57" s="3">
        <v>50</v>
      </c>
      <c r="I57" s="58">
        <v>3.5920000000000001E-3</v>
      </c>
      <c r="J57" s="58">
        <v>3.5850000000000001E-3</v>
      </c>
      <c r="K57" s="59">
        <v>95719.9</v>
      </c>
      <c r="L57" s="59">
        <v>343.2</v>
      </c>
      <c r="M57" s="61">
        <v>29.65</v>
      </c>
    </row>
    <row r="58" spans="1:13" x14ac:dyDescent="0.2">
      <c r="A58" s="3">
        <v>51</v>
      </c>
      <c r="B58" s="58">
        <v>6.8380000000000003E-3</v>
      </c>
      <c r="C58" s="58">
        <v>6.8149999999999999E-3</v>
      </c>
      <c r="D58" s="59">
        <v>92659.4</v>
      </c>
      <c r="E58" s="59">
        <v>631.5</v>
      </c>
      <c r="F58" s="61">
        <v>23.7</v>
      </c>
      <c r="G58" s="3" t="s">
        <v>12</v>
      </c>
      <c r="H58" s="3">
        <v>51</v>
      </c>
      <c r="I58" s="58">
        <v>3.748E-3</v>
      </c>
      <c r="J58" s="58">
        <v>3.741E-3</v>
      </c>
      <c r="K58" s="59">
        <v>95376.7</v>
      </c>
      <c r="L58" s="59">
        <v>356.8</v>
      </c>
      <c r="M58" s="61">
        <v>28.76</v>
      </c>
    </row>
    <row r="59" spans="1:13" x14ac:dyDescent="0.2">
      <c r="A59" s="3">
        <v>52</v>
      </c>
      <c r="B59" s="58">
        <v>7.6229999999999996E-3</v>
      </c>
      <c r="C59" s="58">
        <v>7.5940000000000001E-3</v>
      </c>
      <c r="D59" s="59">
        <v>92027.9</v>
      </c>
      <c r="E59" s="59">
        <v>698.9</v>
      </c>
      <c r="F59" s="61">
        <v>22.86</v>
      </c>
      <c r="G59" s="3" t="s">
        <v>12</v>
      </c>
      <c r="H59" s="3">
        <v>52</v>
      </c>
      <c r="I59" s="58">
        <v>4.1139999999999996E-3</v>
      </c>
      <c r="J59" s="58">
        <v>4.1050000000000001E-3</v>
      </c>
      <c r="K59" s="59">
        <v>95019.9</v>
      </c>
      <c r="L59" s="59">
        <v>390.1</v>
      </c>
      <c r="M59" s="61">
        <v>27.86</v>
      </c>
    </row>
    <row r="60" spans="1:13" x14ac:dyDescent="0.2">
      <c r="A60" s="3">
        <v>53</v>
      </c>
      <c r="B60" s="58">
        <v>8.1650000000000004E-3</v>
      </c>
      <c r="C60" s="58">
        <v>8.1309999999999993E-3</v>
      </c>
      <c r="D60" s="59">
        <v>91329</v>
      </c>
      <c r="E60" s="59">
        <v>742.6</v>
      </c>
      <c r="F60" s="61">
        <v>22.03</v>
      </c>
      <c r="G60" s="3" t="s">
        <v>12</v>
      </c>
      <c r="H60" s="3">
        <v>53</v>
      </c>
      <c r="I60" s="58">
        <v>4.5919999999999997E-3</v>
      </c>
      <c r="J60" s="58">
        <v>4.5820000000000001E-3</v>
      </c>
      <c r="K60" s="59">
        <v>94629.8</v>
      </c>
      <c r="L60" s="59">
        <v>433.6</v>
      </c>
      <c r="M60" s="61">
        <v>26.97</v>
      </c>
    </row>
    <row r="61" spans="1:13" x14ac:dyDescent="0.2">
      <c r="A61" s="3">
        <v>54</v>
      </c>
      <c r="B61" s="58">
        <v>9.1920000000000005E-3</v>
      </c>
      <c r="C61" s="58">
        <v>9.1500000000000001E-3</v>
      </c>
      <c r="D61" s="59">
        <v>90586.4</v>
      </c>
      <c r="E61" s="59">
        <v>828.9</v>
      </c>
      <c r="F61" s="61">
        <v>21.21</v>
      </c>
      <c r="G61" s="3" t="s">
        <v>12</v>
      </c>
      <c r="H61" s="3">
        <v>54</v>
      </c>
      <c r="I61" s="58">
        <v>5.3940000000000004E-3</v>
      </c>
      <c r="J61" s="58">
        <v>5.3790000000000001E-3</v>
      </c>
      <c r="K61" s="59">
        <v>94196.2</v>
      </c>
      <c r="L61" s="59">
        <v>506.7</v>
      </c>
      <c r="M61" s="61">
        <v>26.1</v>
      </c>
    </row>
    <row r="62" spans="1:13" x14ac:dyDescent="0.2">
      <c r="A62" s="3">
        <v>55</v>
      </c>
      <c r="B62" s="58">
        <v>1.0099E-2</v>
      </c>
      <c r="C62" s="58">
        <v>1.0049000000000001E-2</v>
      </c>
      <c r="D62" s="59">
        <v>89757.5</v>
      </c>
      <c r="E62" s="59">
        <v>902</v>
      </c>
      <c r="F62" s="61">
        <v>20.399999999999999</v>
      </c>
      <c r="G62" s="3" t="s">
        <v>12</v>
      </c>
      <c r="H62" s="3">
        <v>55</v>
      </c>
      <c r="I62" s="58">
        <v>6.3150000000000003E-3</v>
      </c>
      <c r="J62" s="58">
        <v>6.2960000000000004E-3</v>
      </c>
      <c r="K62" s="59">
        <v>93689.5</v>
      </c>
      <c r="L62" s="59">
        <v>589.79999999999995</v>
      </c>
      <c r="M62" s="61">
        <v>25.23</v>
      </c>
    </row>
    <row r="63" spans="1:13" x14ac:dyDescent="0.2">
      <c r="A63" s="3">
        <v>56</v>
      </c>
      <c r="B63" s="58">
        <v>1.1129E-2</v>
      </c>
      <c r="C63" s="58">
        <v>1.1067E-2</v>
      </c>
      <c r="D63" s="59">
        <v>88855.5</v>
      </c>
      <c r="E63" s="59">
        <v>983.4</v>
      </c>
      <c r="F63" s="61">
        <v>19.600000000000001</v>
      </c>
      <c r="G63" s="3" t="s">
        <v>12</v>
      </c>
      <c r="H63" s="3">
        <v>56</v>
      </c>
      <c r="I63" s="58">
        <v>6.7000000000000002E-3</v>
      </c>
      <c r="J63" s="58">
        <v>6.6779999999999999E-3</v>
      </c>
      <c r="K63" s="59">
        <v>93099.7</v>
      </c>
      <c r="L63" s="59">
        <v>621.70000000000005</v>
      </c>
      <c r="M63" s="61">
        <v>24.39</v>
      </c>
    </row>
    <row r="64" spans="1:13" x14ac:dyDescent="0.2">
      <c r="A64" s="3">
        <v>57</v>
      </c>
      <c r="B64" s="58">
        <v>1.3016E-2</v>
      </c>
      <c r="C64" s="58">
        <v>1.2932000000000001E-2</v>
      </c>
      <c r="D64" s="59">
        <v>87872.1</v>
      </c>
      <c r="E64" s="59">
        <v>1136.4000000000001</v>
      </c>
      <c r="F64" s="61">
        <v>18.809999999999999</v>
      </c>
      <c r="G64" s="3" t="s">
        <v>12</v>
      </c>
      <c r="H64" s="3">
        <v>57</v>
      </c>
      <c r="I64" s="58">
        <v>7.4669999999999997E-3</v>
      </c>
      <c r="J64" s="58">
        <v>7.4390000000000003E-3</v>
      </c>
      <c r="K64" s="59">
        <v>92478</v>
      </c>
      <c r="L64" s="59">
        <v>687.9</v>
      </c>
      <c r="M64" s="61">
        <v>23.55</v>
      </c>
    </row>
    <row r="65" spans="1:13" x14ac:dyDescent="0.2">
      <c r="A65" s="3">
        <v>58</v>
      </c>
      <c r="B65" s="58">
        <v>1.499E-2</v>
      </c>
      <c r="C65" s="58">
        <v>1.4879E-2</v>
      </c>
      <c r="D65" s="59">
        <v>86735.8</v>
      </c>
      <c r="E65" s="59">
        <v>1290.5</v>
      </c>
      <c r="F65" s="61">
        <v>18.05</v>
      </c>
      <c r="G65" s="3" t="s">
        <v>12</v>
      </c>
      <c r="H65" s="3">
        <v>58</v>
      </c>
      <c r="I65" s="58">
        <v>8.201E-3</v>
      </c>
      <c r="J65" s="58">
        <v>8.1670000000000006E-3</v>
      </c>
      <c r="K65" s="59">
        <v>91790.1</v>
      </c>
      <c r="L65" s="59">
        <v>749.7</v>
      </c>
      <c r="M65" s="61">
        <v>22.72</v>
      </c>
    </row>
    <row r="66" spans="1:13" x14ac:dyDescent="0.2">
      <c r="A66" s="3">
        <v>59</v>
      </c>
      <c r="B66" s="58">
        <v>1.7308E-2</v>
      </c>
      <c r="C66" s="58">
        <v>1.7160000000000002E-2</v>
      </c>
      <c r="D66" s="59">
        <v>85445.3</v>
      </c>
      <c r="E66" s="59">
        <v>1466.2</v>
      </c>
      <c r="F66" s="61">
        <v>17.32</v>
      </c>
      <c r="G66" s="3" t="s">
        <v>12</v>
      </c>
      <c r="H66" s="3">
        <v>59</v>
      </c>
      <c r="I66" s="58">
        <v>8.8360000000000001E-3</v>
      </c>
      <c r="J66" s="58">
        <v>8.7969999999999993E-3</v>
      </c>
      <c r="K66" s="59">
        <v>91040.4</v>
      </c>
      <c r="L66" s="59">
        <v>800.9</v>
      </c>
      <c r="M66" s="61">
        <v>21.91</v>
      </c>
    </row>
    <row r="67" spans="1:13" x14ac:dyDescent="0.2">
      <c r="A67" s="3">
        <v>60</v>
      </c>
      <c r="B67" s="58">
        <v>1.8681E-2</v>
      </c>
      <c r="C67" s="58">
        <v>1.8508E-2</v>
      </c>
      <c r="D67" s="59">
        <v>83979.1</v>
      </c>
      <c r="E67" s="59">
        <v>1554.3</v>
      </c>
      <c r="F67" s="61">
        <v>16.61</v>
      </c>
      <c r="G67" s="3" t="s">
        <v>12</v>
      </c>
      <c r="H67" s="3">
        <v>60</v>
      </c>
      <c r="I67" s="58">
        <v>9.8449999999999996E-3</v>
      </c>
      <c r="J67" s="58">
        <v>9.7970000000000002E-3</v>
      </c>
      <c r="K67" s="59">
        <v>90239.5</v>
      </c>
      <c r="L67" s="59">
        <v>884.1</v>
      </c>
      <c r="M67" s="61">
        <v>21.1</v>
      </c>
    </row>
    <row r="68" spans="1:13" x14ac:dyDescent="0.2">
      <c r="A68" s="3">
        <v>61</v>
      </c>
      <c r="B68" s="58">
        <v>2.0707E-2</v>
      </c>
      <c r="C68" s="58">
        <v>2.0493999999999998E-2</v>
      </c>
      <c r="D68" s="59">
        <v>82424.800000000003</v>
      </c>
      <c r="E68" s="59">
        <v>1689.2</v>
      </c>
      <c r="F68" s="61">
        <v>15.91</v>
      </c>
      <c r="G68" s="3" t="s">
        <v>12</v>
      </c>
      <c r="H68" s="3">
        <v>61</v>
      </c>
      <c r="I68" s="58">
        <v>1.1098E-2</v>
      </c>
      <c r="J68" s="58">
        <v>1.1037E-2</v>
      </c>
      <c r="K68" s="59">
        <v>89355.4</v>
      </c>
      <c r="L68" s="59">
        <v>986.2</v>
      </c>
      <c r="M68" s="61">
        <v>20.3</v>
      </c>
    </row>
    <row r="69" spans="1:13" x14ac:dyDescent="0.2">
      <c r="A69" s="3">
        <v>62</v>
      </c>
      <c r="B69" s="58">
        <v>2.0830999999999999E-2</v>
      </c>
      <c r="C69" s="58">
        <v>2.0615999999999999E-2</v>
      </c>
      <c r="D69" s="59">
        <v>80735.5</v>
      </c>
      <c r="E69" s="59">
        <v>1664.4</v>
      </c>
      <c r="F69" s="61">
        <v>15.24</v>
      </c>
      <c r="G69" s="3" t="s">
        <v>12</v>
      </c>
      <c r="H69" s="3">
        <v>62</v>
      </c>
      <c r="I69" s="58">
        <v>1.3009E-2</v>
      </c>
      <c r="J69" s="58">
        <v>1.2925000000000001E-2</v>
      </c>
      <c r="K69" s="59">
        <v>88369.2</v>
      </c>
      <c r="L69" s="59">
        <v>1142.2</v>
      </c>
      <c r="M69" s="61">
        <v>19.52</v>
      </c>
    </row>
    <row r="70" spans="1:13" x14ac:dyDescent="0.2">
      <c r="A70" s="3">
        <v>63</v>
      </c>
      <c r="B70" s="58">
        <v>2.4389000000000001E-2</v>
      </c>
      <c r="C70" s="58">
        <v>2.4094999999999998E-2</v>
      </c>
      <c r="D70" s="59">
        <v>79071.100000000006</v>
      </c>
      <c r="E70" s="59">
        <v>1905.2</v>
      </c>
      <c r="F70" s="61">
        <v>14.55</v>
      </c>
      <c r="G70" s="3" t="s">
        <v>12</v>
      </c>
      <c r="H70" s="3">
        <v>63</v>
      </c>
      <c r="I70" s="58">
        <v>1.3016E-2</v>
      </c>
      <c r="J70" s="58">
        <v>1.2932000000000001E-2</v>
      </c>
      <c r="K70" s="59">
        <v>87227.1</v>
      </c>
      <c r="L70" s="59">
        <v>1128</v>
      </c>
      <c r="M70" s="61">
        <v>18.77</v>
      </c>
    </row>
    <row r="71" spans="1:13" x14ac:dyDescent="0.2">
      <c r="A71" s="3">
        <v>64</v>
      </c>
      <c r="B71" s="58">
        <v>2.6495999999999999E-2</v>
      </c>
      <c r="C71" s="58">
        <v>2.615E-2</v>
      </c>
      <c r="D71" s="59">
        <v>77165.899999999994</v>
      </c>
      <c r="E71" s="59">
        <v>2017.9</v>
      </c>
      <c r="F71" s="61">
        <v>13.89</v>
      </c>
      <c r="G71" s="3" t="s">
        <v>12</v>
      </c>
      <c r="H71" s="3">
        <v>64</v>
      </c>
      <c r="I71" s="58">
        <v>1.4555E-2</v>
      </c>
      <c r="J71" s="58">
        <v>1.4449999999999999E-2</v>
      </c>
      <c r="K71" s="59">
        <v>86099</v>
      </c>
      <c r="L71" s="59">
        <v>1244.0999999999999</v>
      </c>
      <c r="M71" s="61">
        <v>18.010000000000002</v>
      </c>
    </row>
    <row r="72" spans="1:13" x14ac:dyDescent="0.2">
      <c r="A72" s="3">
        <v>65</v>
      </c>
      <c r="B72" s="58">
        <v>2.8882000000000001E-2</v>
      </c>
      <c r="C72" s="58">
        <v>2.8471E-2</v>
      </c>
      <c r="D72" s="59">
        <v>75148</v>
      </c>
      <c r="E72" s="59">
        <v>2139.5</v>
      </c>
      <c r="F72" s="61">
        <v>13.25</v>
      </c>
      <c r="G72" s="3" t="s">
        <v>12</v>
      </c>
      <c r="H72" s="3">
        <v>65</v>
      </c>
      <c r="I72" s="58">
        <v>1.5629000000000001E-2</v>
      </c>
      <c r="J72" s="58">
        <v>1.5507999999999999E-2</v>
      </c>
      <c r="K72" s="59">
        <v>84854.9</v>
      </c>
      <c r="L72" s="59">
        <v>1316</v>
      </c>
      <c r="M72" s="61">
        <v>17.27</v>
      </c>
    </row>
    <row r="73" spans="1:13" x14ac:dyDescent="0.2">
      <c r="A73" s="3">
        <v>66</v>
      </c>
      <c r="B73" s="58">
        <v>3.0880000000000001E-2</v>
      </c>
      <c r="C73" s="58">
        <v>3.041E-2</v>
      </c>
      <c r="D73" s="59">
        <v>73008.5</v>
      </c>
      <c r="E73" s="59">
        <v>2220.1999999999998</v>
      </c>
      <c r="F73" s="61">
        <v>12.63</v>
      </c>
      <c r="G73" s="3" t="s">
        <v>12</v>
      </c>
      <c r="H73" s="3">
        <v>66</v>
      </c>
      <c r="I73" s="58">
        <v>1.7721000000000001E-2</v>
      </c>
      <c r="J73" s="58">
        <v>1.7565000000000001E-2</v>
      </c>
      <c r="K73" s="59">
        <v>83539</v>
      </c>
      <c r="L73" s="59">
        <v>1467.4</v>
      </c>
      <c r="M73" s="61">
        <v>16.53</v>
      </c>
    </row>
    <row r="74" spans="1:13" x14ac:dyDescent="0.2">
      <c r="A74" s="3">
        <v>67</v>
      </c>
      <c r="B74" s="58">
        <v>3.5333000000000003E-2</v>
      </c>
      <c r="C74" s="58">
        <v>3.4719E-2</v>
      </c>
      <c r="D74" s="59">
        <v>70788.3</v>
      </c>
      <c r="E74" s="59">
        <v>2457.6999999999998</v>
      </c>
      <c r="F74" s="61">
        <v>12.01</v>
      </c>
      <c r="G74" s="3" t="s">
        <v>12</v>
      </c>
      <c r="H74" s="3">
        <v>67</v>
      </c>
      <c r="I74" s="58">
        <v>1.84E-2</v>
      </c>
      <c r="J74" s="58">
        <v>1.8232999999999999E-2</v>
      </c>
      <c r="K74" s="59">
        <v>82071.600000000006</v>
      </c>
      <c r="L74" s="59">
        <v>1496.4</v>
      </c>
      <c r="M74" s="61">
        <v>15.82</v>
      </c>
    </row>
    <row r="75" spans="1:13" x14ac:dyDescent="0.2">
      <c r="A75" s="3">
        <v>68</v>
      </c>
      <c r="B75" s="58">
        <v>3.918E-2</v>
      </c>
      <c r="C75" s="58">
        <v>3.8427000000000003E-2</v>
      </c>
      <c r="D75" s="59">
        <v>68330.600000000006</v>
      </c>
      <c r="E75" s="59">
        <v>2625.7</v>
      </c>
      <c r="F75" s="61">
        <v>11.42</v>
      </c>
      <c r="G75" s="3" t="s">
        <v>12</v>
      </c>
      <c r="H75" s="3">
        <v>68</v>
      </c>
      <c r="I75" s="58">
        <v>2.0160000000000001E-2</v>
      </c>
      <c r="J75" s="58">
        <v>1.9958E-2</v>
      </c>
      <c r="K75" s="59">
        <v>80575.199999999997</v>
      </c>
      <c r="L75" s="59">
        <v>1608.2</v>
      </c>
      <c r="M75" s="61">
        <v>15.1</v>
      </c>
    </row>
    <row r="76" spans="1:13" x14ac:dyDescent="0.2">
      <c r="A76" s="3">
        <v>69</v>
      </c>
      <c r="B76" s="58">
        <v>4.4105999999999999E-2</v>
      </c>
      <c r="C76" s="58">
        <v>4.3153999999999998E-2</v>
      </c>
      <c r="D76" s="59">
        <v>65704.899999999994</v>
      </c>
      <c r="E76" s="59">
        <v>2835.5</v>
      </c>
      <c r="F76" s="61">
        <v>10.86</v>
      </c>
      <c r="G76" s="3" t="s">
        <v>12</v>
      </c>
      <c r="H76" s="3">
        <v>69</v>
      </c>
      <c r="I76" s="58">
        <v>2.3164000000000001E-2</v>
      </c>
      <c r="J76" s="58">
        <v>2.2898999999999999E-2</v>
      </c>
      <c r="K76" s="59">
        <v>78967.100000000006</v>
      </c>
      <c r="L76" s="59">
        <v>1808.2</v>
      </c>
      <c r="M76" s="61">
        <v>14.4</v>
      </c>
    </row>
    <row r="77" spans="1:13" x14ac:dyDescent="0.2">
      <c r="A77" s="3">
        <v>70</v>
      </c>
      <c r="B77" s="58">
        <v>4.7078000000000002E-2</v>
      </c>
      <c r="C77" s="58">
        <v>4.5996000000000002E-2</v>
      </c>
      <c r="D77" s="59">
        <v>62869.4</v>
      </c>
      <c r="E77" s="59">
        <v>2891.7</v>
      </c>
      <c r="F77" s="61">
        <v>10.33</v>
      </c>
      <c r="G77" s="3" t="s">
        <v>12</v>
      </c>
      <c r="H77" s="3">
        <v>70</v>
      </c>
      <c r="I77" s="58">
        <v>2.4603E-2</v>
      </c>
      <c r="J77" s="58">
        <v>2.4303999999999999E-2</v>
      </c>
      <c r="K77" s="59">
        <v>77158.8</v>
      </c>
      <c r="L77" s="59">
        <v>1875.2</v>
      </c>
      <c r="M77" s="61">
        <v>13.73</v>
      </c>
    </row>
    <row r="78" spans="1:13" x14ac:dyDescent="0.2">
      <c r="A78" s="3">
        <v>71</v>
      </c>
      <c r="B78" s="58">
        <v>5.2483000000000002E-2</v>
      </c>
      <c r="C78" s="58">
        <v>5.1140999999999999E-2</v>
      </c>
      <c r="D78" s="59">
        <v>59977.7</v>
      </c>
      <c r="E78" s="59">
        <v>3067.3</v>
      </c>
      <c r="F78" s="61">
        <v>9.8000000000000007</v>
      </c>
      <c r="G78" s="3" t="s">
        <v>12</v>
      </c>
      <c r="H78" s="3">
        <v>71</v>
      </c>
      <c r="I78" s="58">
        <v>2.6530999999999999E-2</v>
      </c>
      <c r="J78" s="58">
        <v>2.6183000000000001E-2</v>
      </c>
      <c r="K78" s="59">
        <v>75283.600000000006</v>
      </c>
      <c r="L78" s="59">
        <v>1971.2</v>
      </c>
      <c r="M78" s="61">
        <v>13.06</v>
      </c>
    </row>
    <row r="79" spans="1:13" x14ac:dyDescent="0.2">
      <c r="A79" s="3">
        <v>72</v>
      </c>
      <c r="B79" s="58">
        <v>5.6807000000000003E-2</v>
      </c>
      <c r="C79" s="58">
        <v>5.5238000000000002E-2</v>
      </c>
      <c r="D79" s="59">
        <v>56910.400000000001</v>
      </c>
      <c r="E79" s="59">
        <v>3143.6</v>
      </c>
      <c r="F79" s="61">
        <v>9.3000000000000007</v>
      </c>
      <c r="G79" s="3" t="s">
        <v>12</v>
      </c>
      <c r="H79" s="3">
        <v>72</v>
      </c>
      <c r="I79" s="58">
        <v>3.0200999999999999E-2</v>
      </c>
      <c r="J79" s="58">
        <v>2.9752000000000001E-2</v>
      </c>
      <c r="K79" s="59">
        <v>73312.399999999994</v>
      </c>
      <c r="L79" s="59">
        <v>2181.1999999999998</v>
      </c>
      <c r="M79" s="61">
        <v>12.39</v>
      </c>
    </row>
    <row r="80" spans="1:13" x14ac:dyDescent="0.2">
      <c r="A80" s="3">
        <v>73</v>
      </c>
      <c r="B80" s="58">
        <v>6.0166999999999998E-2</v>
      </c>
      <c r="C80" s="58">
        <v>5.8409999999999997E-2</v>
      </c>
      <c r="D80" s="59">
        <v>53766.8</v>
      </c>
      <c r="E80" s="59">
        <v>3140.5</v>
      </c>
      <c r="F80" s="61">
        <v>8.81</v>
      </c>
      <c r="G80" s="3" t="s">
        <v>12</v>
      </c>
      <c r="H80" s="3">
        <v>73</v>
      </c>
      <c r="I80" s="58">
        <v>3.4261E-2</v>
      </c>
      <c r="J80" s="58">
        <v>3.3683999999999999E-2</v>
      </c>
      <c r="K80" s="59">
        <v>71131.199999999997</v>
      </c>
      <c r="L80" s="59">
        <v>2396</v>
      </c>
      <c r="M80" s="61">
        <v>11.76</v>
      </c>
    </row>
    <row r="81" spans="1:13" x14ac:dyDescent="0.2">
      <c r="A81" s="3">
        <v>74</v>
      </c>
      <c r="B81" s="58">
        <v>6.8234000000000003E-2</v>
      </c>
      <c r="C81" s="58">
        <v>6.5983E-2</v>
      </c>
      <c r="D81" s="59">
        <v>50626.3</v>
      </c>
      <c r="E81" s="59">
        <v>3340.4</v>
      </c>
      <c r="F81" s="61">
        <v>8.33</v>
      </c>
      <c r="G81" s="3" t="s">
        <v>12</v>
      </c>
      <c r="H81" s="3">
        <v>74</v>
      </c>
      <c r="I81" s="58">
        <v>3.8381999999999999E-2</v>
      </c>
      <c r="J81" s="58">
        <v>3.7659999999999999E-2</v>
      </c>
      <c r="K81" s="59">
        <v>68735.3</v>
      </c>
      <c r="L81" s="59">
        <v>2588.5</v>
      </c>
      <c r="M81" s="61">
        <v>11.15</v>
      </c>
    </row>
    <row r="82" spans="1:13" x14ac:dyDescent="0.2">
      <c r="A82" s="3">
        <v>75</v>
      </c>
      <c r="B82" s="58">
        <v>7.8421000000000005E-2</v>
      </c>
      <c r="C82" s="58">
        <v>7.5462000000000001E-2</v>
      </c>
      <c r="D82" s="59">
        <v>47285.8</v>
      </c>
      <c r="E82" s="59">
        <v>3568.3</v>
      </c>
      <c r="F82" s="61">
        <v>7.88</v>
      </c>
      <c r="G82" s="3" t="s">
        <v>12</v>
      </c>
      <c r="H82" s="3">
        <v>75</v>
      </c>
      <c r="I82" s="58">
        <v>4.0268999999999999E-2</v>
      </c>
      <c r="J82" s="58">
        <v>3.9475000000000003E-2</v>
      </c>
      <c r="K82" s="59">
        <v>66146.7</v>
      </c>
      <c r="L82" s="59">
        <v>2611.1</v>
      </c>
      <c r="M82" s="61">
        <v>10.57</v>
      </c>
    </row>
    <row r="83" spans="1:13" x14ac:dyDescent="0.2">
      <c r="A83" s="3">
        <v>76</v>
      </c>
      <c r="B83" s="58">
        <v>8.2554000000000002E-2</v>
      </c>
      <c r="C83" s="58">
        <v>7.9281000000000004E-2</v>
      </c>
      <c r="D83" s="59">
        <v>43717.5</v>
      </c>
      <c r="E83" s="59">
        <v>3466</v>
      </c>
      <c r="F83" s="61">
        <v>7.49</v>
      </c>
      <c r="G83" s="3" t="s">
        <v>12</v>
      </c>
      <c r="H83" s="3">
        <v>76</v>
      </c>
      <c r="I83" s="58">
        <v>4.4901999999999997E-2</v>
      </c>
      <c r="J83" s="58">
        <v>4.3915999999999997E-2</v>
      </c>
      <c r="K83" s="59">
        <v>63535.6</v>
      </c>
      <c r="L83" s="59">
        <v>2790.2</v>
      </c>
      <c r="M83" s="61">
        <v>9.98</v>
      </c>
    </row>
    <row r="84" spans="1:13" x14ac:dyDescent="0.2">
      <c r="A84" s="3">
        <v>77</v>
      </c>
      <c r="B84" s="58">
        <v>9.0551000000000006E-2</v>
      </c>
      <c r="C84" s="58">
        <v>8.6628999999999998E-2</v>
      </c>
      <c r="D84" s="59">
        <v>40251.5</v>
      </c>
      <c r="E84" s="59">
        <v>3486.9</v>
      </c>
      <c r="F84" s="61">
        <v>7.09</v>
      </c>
      <c r="G84" s="3" t="s">
        <v>12</v>
      </c>
      <c r="H84" s="3">
        <v>77</v>
      </c>
      <c r="I84" s="58">
        <v>4.9307999999999998E-2</v>
      </c>
      <c r="J84" s="58">
        <v>4.8120999999999997E-2</v>
      </c>
      <c r="K84" s="59">
        <v>60745.4</v>
      </c>
      <c r="L84" s="59">
        <v>2923.1</v>
      </c>
      <c r="M84" s="61">
        <v>9.42</v>
      </c>
    </row>
    <row r="85" spans="1:13" x14ac:dyDescent="0.2">
      <c r="A85" s="3">
        <v>78</v>
      </c>
      <c r="B85" s="58">
        <v>9.4226000000000004E-2</v>
      </c>
      <c r="C85" s="58">
        <v>8.9985999999999997E-2</v>
      </c>
      <c r="D85" s="59">
        <v>36764.6</v>
      </c>
      <c r="E85" s="59">
        <v>3308.3</v>
      </c>
      <c r="F85" s="61">
        <v>6.71</v>
      </c>
      <c r="G85" s="3" t="s">
        <v>12</v>
      </c>
      <c r="H85" s="3">
        <v>78</v>
      </c>
      <c r="I85" s="58">
        <v>5.4407999999999998E-2</v>
      </c>
      <c r="J85" s="58">
        <v>5.2967E-2</v>
      </c>
      <c r="K85" s="59">
        <v>57822.2</v>
      </c>
      <c r="L85" s="59">
        <v>3062.7</v>
      </c>
      <c r="M85" s="61">
        <v>8.8699999999999992</v>
      </c>
    </row>
    <row r="86" spans="1:13" x14ac:dyDescent="0.2">
      <c r="A86" s="3">
        <v>79</v>
      </c>
      <c r="B86" s="58">
        <v>0.10841199999999999</v>
      </c>
      <c r="C86" s="58">
        <v>0.102838</v>
      </c>
      <c r="D86" s="59">
        <v>33456.300000000003</v>
      </c>
      <c r="E86" s="59">
        <v>3440.6</v>
      </c>
      <c r="F86" s="61">
        <v>6.33</v>
      </c>
      <c r="G86" s="3" t="s">
        <v>12</v>
      </c>
      <c r="H86" s="3">
        <v>79</v>
      </c>
      <c r="I86" s="58">
        <v>6.1148000000000001E-2</v>
      </c>
      <c r="J86" s="58">
        <v>5.9333999999999998E-2</v>
      </c>
      <c r="K86" s="59">
        <v>54759.5</v>
      </c>
      <c r="L86" s="59">
        <v>3249.1</v>
      </c>
      <c r="M86" s="61">
        <v>8.33</v>
      </c>
    </row>
    <row r="87" spans="1:13" x14ac:dyDescent="0.2">
      <c r="A87" s="3">
        <v>80</v>
      </c>
      <c r="B87" s="58">
        <v>0.116049</v>
      </c>
      <c r="C87" s="58">
        <v>0.109685</v>
      </c>
      <c r="D87" s="59">
        <v>30015.7</v>
      </c>
      <c r="E87" s="59">
        <v>3292.3</v>
      </c>
      <c r="F87" s="61">
        <v>6</v>
      </c>
      <c r="G87" s="3" t="s">
        <v>12</v>
      </c>
      <c r="H87" s="3">
        <v>80</v>
      </c>
      <c r="I87" s="58">
        <v>6.7426E-2</v>
      </c>
      <c r="J87" s="58">
        <v>6.5226999999999993E-2</v>
      </c>
      <c r="K87" s="59">
        <v>51510.400000000001</v>
      </c>
      <c r="L87" s="59">
        <v>3359.9</v>
      </c>
      <c r="M87" s="61">
        <v>7.83</v>
      </c>
    </row>
    <row r="88" spans="1:13" x14ac:dyDescent="0.2">
      <c r="A88" s="3">
        <v>81</v>
      </c>
      <c r="B88" s="58">
        <v>0.12447999999999999</v>
      </c>
      <c r="C88" s="58">
        <v>0.117186</v>
      </c>
      <c r="D88" s="59">
        <v>26723.5</v>
      </c>
      <c r="E88" s="59">
        <v>3131.6</v>
      </c>
      <c r="F88" s="61">
        <v>5.67</v>
      </c>
      <c r="G88" s="3" t="s">
        <v>12</v>
      </c>
      <c r="H88" s="3">
        <v>81</v>
      </c>
      <c r="I88" s="58">
        <v>7.5669E-2</v>
      </c>
      <c r="J88" s="58">
        <v>7.2911000000000004E-2</v>
      </c>
      <c r="K88" s="59">
        <v>48150.5</v>
      </c>
      <c r="L88" s="59">
        <v>3510.7</v>
      </c>
      <c r="M88" s="61">
        <v>7.34</v>
      </c>
    </row>
    <row r="89" spans="1:13" x14ac:dyDescent="0.2">
      <c r="A89" s="3">
        <v>82</v>
      </c>
      <c r="B89" s="58">
        <v>0.14042499999999999</v>
      </c>
      <c r="C89" s="58">
        <v>0.131212</v>
      </c>
      <c r="D89" s="59">
        <v>23591.8</v>
      </c>
      <c r="E89" s="59">
        <v>3095.5</v>
      </c>
      <c r="F89" s="61">
        <v>5.36</v>
      </c>
      <c r="G89" s="3" t="s">
        <v>12</v>
      </c>
      <c r="H89" s="3">
        <v>82</v>
      </c>
      <c r="I89" s="58">
        <v>8.6417999999999995E-2</v>
      </c>
      <c r="J89" s="58">
        <v>8.2838999999999996E-2</v>
      </c>
      <c r="K89" s="59">
        <v>44639.8</v>
      </c>
      <c r="L89" s="59">
        <v>3697.9</v>
      </c>
      <c r="M89" s="61">
        <v>6.88</v>
      </c>
    </row>
    <row r="90" spans="1:13" x14ac:dyDescent="0.2">
      <c r="A90" s="3">
        <v>83</v>
      </c>
      <c r="B90" s="58">
        <v>0.141849</v>
      </c>
      <c r="C90" s="58">
        <v>0.13245399999999999</v>
      </c>
      <c r="D90" s="59">
        <v>20496.3</v>
      </c>
      <c r="E90" s="59">
        <v>2714.8</v>
      </c>
      <c r="F90" s="61">
        <v>5.09</v>
      </c>
      <c r="G90" s="3" t="s">
        <v>12</v>
      </c>
      <c r="H90" s="3">
        <v>83</v>
      </c>
      <c r="I90" s="58">
        <v>9.4371999999999998E-2</v>
      </c>
      <c r="J90" s="58">
        <v>9.0119000000000005E-2</v>
      </c>
      <c r="K90" s="59">
        <v>40941.9</v>
      </c>
      <c r="L90" s="59">
        <v>3689.7</v>
      </c>
      <c r="M90" s="61">
        <v>6.45</v>
      </c>
    </row>
    <row r="91" spans="1:13" x14ac:dyDescent="0.2">
      <c r="A91" s="3">
        <v>84</v>
      </c>
      <c r="B91" s="58">
        <v>0.15956899999999999</v>
      </c>
      <c r="C91" s="58">
        <v>0.14777899999999999</v>
      </c>
      <c r="D91" s="59">
        <v>17781.5</v>
      </c>
      <c r="E91" s="59">
        <v>2627.7</v>
      </c>
      <c r="F91" s="61">
        <v>4.79</v>
      </c>
      <c r="G91" s="3" t="s">
        <v>12</v>
      </c>
      <c r="H91" s="3">
        <v>84</v>
      </c>
      <c r="I91" s="58">
        <v>0.108875</v>
      </c>
      <c r="J91" s="58">
        <v>0.103254</v>
      </c>
      <c r="K91" s="59">
        <v>37252.300000000003</v>
      </c>
      <c r="L91" s="59">
        <v>3846.4</v>
      </c>
      <c r="M91" s="61">
        <v>6.04</v>
      </c>
    </row>
    <row r="92" spans="1:13" x14ac:dyDescent="0.2">
      <c r="A92" s="3">
        <v>85</v>
      </c>
      <c r="B92" s="58">
        <v>0.16663900000000001</v>
      </c>
      <c r="C92" s="58">
        <v>0.15382299999999999</v>
      </c>
      <c r="D92" s="59">
        <v>15153.8</v>
      </c>
      <c r="E92" s="59">
        <v>2331</v>
      </c>
      <c r="F92" s="61">
        <v>4.54</v>
      </c>
      <c r="G92" s="3" t="s">
        <v>12</v>
      </c>
      <c r="H92" s="3">
        <v>85</v>
      </c>
      <c r="I92" s="58">
        <v>0.110157</v>
      </c>
      <c r="J92" s="58">
        <v>0.104407</v>
      </c>
      <c r="K92" s="59">
        <v>33405.800000000003</v>
      </c>
      <c r="L92" s="59">
        <v>3487.8</v>
      </c>
      <c r="M92" s="61">
        <v>5.68</v>
      </c>
    </row>
    <row r="93" spans="1:13" x14ac:dyDescent="0.2">
      <c r="A93" s="3">
        <v>86</v>
      </c>
      <c r="B93" s="58">
        <v>0.177819</v>
      </c>
      <c r="C93" s="58">
        <v>0.1633</v>
      </c>
      <c r="D93" s="59">
        <v>12822.8</v>
      </c>
      <c r="E93" s="59">
        <v>2094</v>
      </c>
      <c r="F93" s="61">
        <v>4.2699999999999996</v>
      </c>
      <c r="G93" s="3" t="s">
        <v>12</v>
      </c>
      <c r="H93" s="3">
        <v>86</v>
      </c>
      <c r="I93" s="58">
        <v>0.123324</v>
      </c>
      <c r="J93" s="58">
        <v>0.116161</v>
      </c>
      <c r="K93" s="59">
        <v>29918</v>
      </c>
      <c r="L93" s="59">
        <v>3475.3</v>
      </c>
      <c r="M93" s="61">
        <v>5.29</v>
      </c>
    </row>
    <row r="94" spans="1:13" x14ac:dyDescent="0.2">
      <c r="A94" s="3">
        <v>87</v>
      </c>
      <c r="B94" s="58">
        <v>0.19450500000000001</v>
      </c>
      <c r="C94" s="58">
        <v>0.17726500000000001</v>
      </c>
      <c r="D94" s="59">
        <v>10728.8</v>
      </c>
      <c r="E94" s="59">
        <v>1901.8</v>
      </c>
      <c r="F94" s="61">
        <v>4.01</v>
      </c>
      <c r="G94" s="3" t="s">
        <v>12</v>
      </c>
      <c r="H94" s="3">
        <v>87</v>
      </c>
      <c r="I94" s="58">
        <v>0.144648</v>
      </c>
      <c r="J94" s="58">
        <v>0.13489200000000001</v>
      </c>
      <c r="K94" s="59">
        <v>26442.7</v>
      </c>
      <c r="L94" s="59">
        <v>3566.9</v>
      </c>
      <c r="M94" s="61">
        <v>4.92</v>
      </c>
    </row>
    <row r="95" spans="1:13" x14ac:dyDescent="0.2">
      <c r="A95" s="3">
        <v>88</v>
      </c>
      <c r="B95" s="58">
        <v>0.231127</v>
      </c>
      <c r="C95" s="58">
        <v>0.20718400000000001</v>
      </c>
      <c r="D95" s="59">
        <v>8827</v>
      </c>
      <c r="E95" s="59">
        <v>1828.8</v>
      </c>
      <c r="F95" s="61">
        <v>3.76</v>
      </c>
      <c r="G95" s="3" t="s">
        <v>12</v>
      </c>
      <c r="H95" s="3">
        <v>88</v>
      </c>
      <c r="I95" s="58">
        <v>0.16131200000000001</v>
      </c>
      <c r="J95" s="58">
        <v>0.14927199999999999</v>
      </c>
      <c r="K95" s="59">
        <v>22875.8</v>
      </c>
      <c r="L95" s="59">
        <v>3414.7</v>
      </c>
      <c r="M95" s="61">
        <v>4.5999999999999996</v>
      </c>
    </row>
    <row r="96" spans="1:13" x14ac:dyDescent="0.2">
      <c r="A96" s="3">
        <v>89</v>
      </c>
      <c r="B96" s="58">
        <v>0.24626899999999999</v>
      </c>
      <c r="C96" s="58">
        <v>0.21926899999999999</v>
      </c>
      <c r="D96" s="59">
        <v>6998.2</v>
      </c>
      <c r="E96" s="59">
        <v>1534.5</v>
      </c>
      <c r="F96" s="61">
        <v>3.62</v>
      </c>
      <c r="G96" s="3" t="s">
        <v>12</v>
      </c>
      <c r="H96" s="3">
        <v>89</v>
      </c>
      <c r="I96" s="58">
        <v>0.18418200000000001</v>
      </c>
      <c r="J96" s="58">
        <v>0.168651</v>
      </c>
      <c r="K96" s="59">
        <v>19461.099999999999</v>
      </c>
      <c r="L96" s="59">
        <v>3282.1</v>
      </c>
      <c r="M96" s="61">
        <v>4.32</v>
      </c>
    </row>
    <row r="97" spans="1:13" x14ac:dyDescent="0.2">
      <c r="A97" s="3">
        <v>90</v>
      </c>
      <c r="B97" s="58">
        <v>0.24923600000000001</v>
      </c>
      <c r="C97" s="58">
        <v>0.22161900000000001</v>
      </c>
      <c r="D97" s="59">
        <v>5463.7</v>
      </c>
      <c r="E97" s="59">
        <v>1210.9000000000001</v>
      </c>
      <c r="F97" s="61">
        <v>3.49</v>
      </c>
      <c r="G97" s="3" t="s">
        <v>12</v>
      </c>
      <c r="H97" s="3">
        <v>90</v>
      </c>
      <c r="I97" s="58">
        <v>0.19273000000000001</v>
      </c>
      <c r="J97" s="58">
        <v>0.17579</v>
      </c>
      <c r="K97" s="59">
        <v>16179</v>
      </c>
      <c r="L97" s="59">
        <v>2844.1</v>
      </c>
      <c r="M97" s="61">
        <v>4.0999999999999996</v>
      </c>
    </row>
    <row r="98" spans="1:13" x14ac:dyDescent="0.2">
      <c r="A98" s="3">
        <v>91</v>
      </c>
      <c r="B98" s="58">
        <v>0.271615</v>
      </c>
      <c r="C98" s="58">
        <v>0.23913799999999999</v>
      </c>
      <c r="D98" s="59">
        <v>4252.8</v>
      </c>
      <c r="E98" s="59">
        <v>1017</v>
      </c>
      <c r="F98" s="61">
        <v>3.35</v>
      </c>
      <c r="G98" s="3" t="s">
        <v>12</v>
      </c>
      <c r="H98" s="3">
        <v>91</v>
      </c>
      <c r="I98" s="58">
        <v>0.20522399999999999</v>
      </c>
      <c r="J98" s="58">
        <v>0.18612500000000001</v>
      </c>
      <c r="K98" s="59">
        <v>13334.9</v>
      </c>
      <c r="L98" s="59">
        <v>2482</v>
      </c>
      <c r="M98" s="61">
        <v>3.87</v>
      </c>
    </row>
    <row r="99" spans="1:13" x14ac:dyDescent="0.2">
      <c r="A99" s="3">
        <v>92</v>
      </c>
      <c r="B99" s="58">
        <v>0.283499</v>
      </c>
      <c r="C99" s="58">
        <v>0.248303</v>
      </c>
      <c r="D99" s="59">
        <v>3235.8</v>
      </c>
      <c r="E99" s="59">
        <v>803.5</v>
      </c>
      <c r="F99" s="61">
        <v>3.24</v>
      </c>
      <c r="G99" s="3" t="s">
        <v>12</v>
      </c>
      <c r="H99" s="3">
        <v>92</v>
      </c>
      <c r="I99" s="58">
        <v>0.230543</v>
      </c>
      <c r="J99" s="58">
        <v>0.20671500000000001</v>
      </c>
      <c r="K99" s="59">
        <v>10852.9</v>
      </c>
      <c r="L99" s="59">
        <v>2243.5</v>
      </c>
      <c r="M99" s="61">
        <v>3.64</v>
      </c>
    </row>
    <row r="100" spans="1:13" x14ac:dyDescent="0.2">
      <c r="A100" s="3">
        <v>93</v>
      </c>
      <c r="B100" s="58">
        <v>0.28725000000000001</v>
      </c>
      <c r="C100" s="58">
        <v>0.25117499999999998</v>
      </c>
      <c r="D100" s="59">
        <v>2432.3000000000002</v>
      </c>
      <c r="E100" s="59">
        <v>610.9</v>
      </c>
      <c r="F100" s="61">
        <v>3.15</v>
      </c>
      <c r="G100" s="3" t="s">
        <v>12</v>
      </c>
      <c r="H100" s="3">
        <v>93</v>
      </c>
      <c r="I100" s="58">
        <v>0.24893599999999999</v>
      </c>
      <c r="J100" s="58">
        <v>0.22138099999999999</v>
      </c>
      <c r="K100" s="59">
        <v>8609.5</v>
      </c>
      <c r="L100" s="59">
        <v>1906</v>
      </c>
      <c r="M100" s="61">
        <v>3.46</v>
      </c>
    </row>
    <row r="101" spans="1:13" x14ac:dyDescent="0.2">
      <c r="A101" s="3">
        <v>94</v>
      </c>
      <c r="B101" s="58">
        <v>0.32008799999999998</v>
      </c>
      <c r="C101" s="58">
        <v>0.27592800000000001</v>
      </c>
      <c r="D101" s="59">
        <v>1821.4</v>
      </c>
      <c r="E101" s="59">
        <v>502.6</v>
      </c>
      <c r="F101" s="61">
        <v>3.03</v>
      </c>
      <c r="G101" s="3" t="s">
        <v>12</v>
      </c>
      <c r="H101" s="3">
        <v>94</v>
      </c>
      <c r="I101" s="58">
        <v>0.291908</v>
      </c>
      <c r="J101" s="58">
        <v>0.25472899999999998</v>
      </c>
      <c r="K101" s="59">
        <v>6703.5</v>
      </c>
      <c r="L101" s="59">
        <v>1707.6</v>
      </c>
      <c r="M101" s="61">
        <v>3.3</v>
      </c>
    </row>
    <row r="102" spans="1:13" x14ac:dyDescent="0.2">
      <c r="A102" s="3">
        <v>95</v>
      </c>
      <c r="B102" s="58">
        <v>0.31270399999999998</v>
      </c>
      <c r="C102" s="58">
        <v>0.27042300000000002</v>
      </c>
      <c r="D102" s="59">
        <v>1318.8</v>
      </c>
      <c r="E102" s="59">
        <v>356.6</v>
      </c>
      <c r="F102" s="61">
        <v>3</v>
      </c>
      <c r="G102" s="3" t="s">
        <v>12</v>
      </c>
      <c r="H102" s="3">
        <v>95</v>
      </c>
      <c r="I102" s="58">
        <v>0.285524</v>
      </c>
      <c r="J102" s="58">
        <v>0.24985399999999999</v>
      </c>
      <c r="K102" s="59">
        <v>4995.8999999999996</v>
      </c>
      <c r="L102" s="59">
        <v>1248.2</v>
      </c>
      <c r="M102" s="61">
        <v>3.25</v>
      </c>
    </row>
    <row r="103" spans="1:13" x14ac:dyDescent="0.2">
      <c r="A103" s="3">
        <v>96</v>
      </c>
      <c r="B103" s="58">
        <v>0.305419</v>
      </c>
      <c r="C103" s="58">
        <v>0.264957</v>
      </c>
      <c r="D103" s="59">
        <v>962.2</v>
      </c>
      <c r="E103" s="59">
        <v>254.9</v>
      </c>
      <c r="F103" s="61">
        <v>2.92</v>
      </c>
      <c r="G103" s="3" t="s">
        <v>12</v>
      </c>
      <c r="H103" s="3">
        <v>96</v>
      </c>
      <c r="I103" s="58">
        <v>0.27798899999999999</v>
      </c>
      <c r="J103" s="58">
        <v>0.244065</v>
      </c>
      <c r="K103" s="59">
        <v>3747.7</v>
      </c>
      <c r="L103" s="59">
        <v>914.7</v>
      </c>
      <c r="M103" s="61">
        <v>3.17</v>
      </c>
    </row>
    <row r="104" spans="1:13" x14ac:dyDescent="0.2">
      <c r="A104" s="3">
        <v>97</v>
      </c>
      <c r="B104" s="58">
        <v>0.39694699999999999</v>
      </c>
      <c r="C104" s="58">
        <v>0.33121</v>
      </c>
      <c r="D104" s="59">
        <v>707.2</v>
      </c>
      <c r="E104" s="59">
        <v>234.2</v>
      </c>
      <c r="F104" s="61">
        <v>2.8</v>
      </c>
      <c r="G104" s="3" t="s">
        <v>12</v>
      </c>
      <c r="H104" s="3">
        <v>97</v>
      </c>
      <c r="I104" s="58">
        <v>0.28531899999999999</v>
      </c>
      <c r="J104" s="58">
        <v>0.249697</v>
      </c>
      <c r="K104" s="59">
        <v>2833</v>
      </c>
      <c r="L104" s="59">
        <v>707.4</v>
      </c>
      <c r="M104" s="61">
        <v>3.03</v>
      </c>
    </row>
    <row r="105" spans="1:13" x14ac:dyDescent="0.2">
      <c r="A105" s="3">
        <v>98</v>
      </c>
      <c r="B105" s="58">
        <v>0.33750000000000002</v>
      </c>
      <c r="C105" s="58">
        <v>0.28877000000000003</v>
      </c>
      <c r="D105" s="59">
        <v>473</v>
      </c>
      <c r="E105" s="59">
        <v>136.6</v>
      </c>
      <c r="F105" s="61">
        <v>2.93</v>
      </c>
      <c r="G105" s="3" t="s">
        <v>12</v>
      </c>
      <c r="H105" s="3">
        <v>98</v>
      </c>
      <c r="I105" s="58">
        <v>0.26804099999999997</v>
      </c>
      <c r="J105" s="58">
        <v>0.23636399999999999</v>
      </c>
      <c r="K105" s="59">
        <v>2125.6</v>
      </c>
      <c r="L105" s="59">
        <v>502.4</v>
      </c>
      <c r="M105" s="61">
        <v>2.87</v>
      </c>
    </row>
    <row r="106" spans="1:13" x14ac:dyDescent="0.2">
      <c r="A106" s="3">
        <v>99</v>
      </c>
      <c r="B106" s="58">
        <v>0.39583299999999999</v>
      </c>
      <c r="C106" s="58">
        <v>0.33043499999999998</v>
      </c>
      <c r="D106" s="59">
        <v>336.4</v>
      </c>
      <c r="E106" s="59">
        <v>111.2</v>
      </c>
      <c r="F106" s="61">
        <v>2.92</v>
      </c>
      <c r="G106" s="3" t="s">
        <v>12</v>
      </c>
      <c r="H106" s="3">
        <v>99</v>
      </c>
      <c r="I106" s="58">
        <v>0.29968499999999998</v>
      </c>
      <c r="J106" s="58">
        <v>0.260631</v>
      </c>
      <c r="K106" s="59">
        <v>1623.2</v>
      </c>
      <c r="L106" s="59">
        <v>423.1</v>
      </c>
      <c r="M106" s="61">
        <v>2.61</v>
      </c>
    </row>
    <row r="107" spans="1:13" x14ac:dyDescent="0.2">
      <c r="A107" s="3">
        <v>100</v>
      </c>
      <c r="B107" s="3">
        <v>0.41379300000000002</v>
      </c>
      <c r="C107" s="3">
        <v>0.34285700000000002</v>
      </c>
      <c r="D107" s="3">
        <v>225.2</v>
      </c>
      <c r="E107" s="3">
        <v>77.2</v>
      </c>
      <c r="F107" s="3">
        <v>3.12</v>
      </c>
      <c r="G107" s="3" t="s">
        <v>12</v>
      </c>
      <c r="H107" s="3">
        <v>100</v>
      </c>
      <c r="I107" s="3">
        <v>0.370558</v>
      </c>
      <c r="J107" s="3">
        <v>0.31263400000000002</v>
      </c>
      <c r="K107" s="3">
        <v>1200.0999999999999</v>
      </c>
      <c r="L107" s="3">
        <v>375.2</v>
      </c>
      <c r="M107" s="3">
        <v>2.35</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16</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1.1050000000000001E-2</v>
      </c>
      <c r="C7" s="58">
        <v>1.0989000000000001E-2</v>
      </c>
      <c r="D7" s="59">
        <v>100000</v>
      </c>
      <c r="E7" s="59">
        <v>1098.9000000000001</v>
      </c>
      <c r="F7" s="61">
        <v>71.41</v>
      </c>
      <c r="G7" s="3" t="s">
        <v>12</v>
      </c>
      <c r="H7" s="3">
        <v>0</v>
      </c>
      <c r="I7" s="58">
        <v>7.7580000000000001E-3</v>
      </c>
      <c r="J7" s="58">
        <v>7.7279999999999996E-3</v>
      </c>
      <c r="K7" s="59">
        <v>100000</v>
      </c>
      <c r="L7" s="59">
        <v>772.8</v>
      </c>
      <c r="M7" s="61">
        <v>77.41</v>
      </c>
    </row>
    <row r="8" spans="1:13" x14ac:dyDescent="0.2">
      <c r="A8" s="3">
        <v>1</v>
      </c>
      <c r="B8" s="58">
        <v>6.2200000000000005E-4</v>
      </c>
      <c r="C8" s="58">
        <v>6.2200000000000005E-4</v>
      </c>
      <c r="D8" s="59">
        <v>98901.1</v>
      </c>
      <c r="E8" s="59">
        <v>61.5</v>
      </c>
      <c r="F8" s="61">
        <v>71.2</v>
      </c>
      <c r="G8" s="3" t="s">
        <v>12</v>
      </c>
      <c r="H8" s="3">
        <v>1</v>
      </c>
      <c r="I8" s="58">
        <v>9.3599999999999998E-4</v>
      </c>
      <c r="J8" s="58">
        <v>9.3499999999999996E-4</v>
      </c>
      <c r="K8" s="59">
        <v>99227.199999999997</v>
      </c>
      <c r="L8" s="59">
        <v>92.8</v>
      </c>
      <c r="M8" s="61">
        <v>77.010000000000005</v>
      </c>
    </row>
    <row r="9" spans="1:13" x14ac:dyDescent="0.2">
      <c r="A9" s="3">
        <v>2</v>
      </c>
      <c r="B9" s="58">
        <v>5.7399999999999997E-4</v>
      </c>
      <c r="C9" s="58">
        <v>5.7399999999999997E-4</v>
      </c>
      <c r="D9" s="59">
        <v>98839.6</v>
      </c>
      <c r="E9" s="59">
        <v>56.7</v>
      </c>
      <c r="F9" s="61">
        <v>70.239999999999995</v>
      </c>
      <c r="G9" s="3" t="s">
        <v>12</v>
      </c>
      <c r="H9" s="3">
        <v>2</v>
      </c>
      <c r="I9" s="58">
        <v>4.2700000000000002E-4</v>
      </c>
      <c r="J9" s="58">
        <v>4.2700000000000002E-4</v>
      </c>
      <c r="K9" s="59">
        <v>99134.399999999994</v>
      </c>
      <c r="L9" s="59">
        <v>42.3</v>
      </c>
      <c r="M9" s="61">
        <v>76.09</v>
      </c>
    </row>
    <row r="10" spans="1:13" x14ac:dyDescent="0.2">
      <c r="A10" s="3">
        <v>3</v>
      </c>
      <c r="B10" s="58">
        <v>5.1599999999999997E-4</v>
      </c>
      <c r="C10" s="58">
        <v>5.1599999999999997E-4</v>
      </c>
      <c r="D10" s="59">
        <v>98782.9</v>
      </c>
      <c r="E10" s="59">
        <v>51</v>
      </c>
      <c r="F10" s="61">
        <v>69.28</v>
      </c>
      <c r="G10" s="3" t="s">
        <v>12</v>
      </c>
      <c r="H10" s="3">
        <v>3</v>
      </c>
      <c r="I10" s="58">
        <v>3.86E-4</v>
      </c>
      <c r="J10" s="58">
        <v>3.86E-4</v>
      </c>
      <c r="K10" s="59">
        <v>99092.1</v>
      </c>
      <c r="L10" s="59">
        <v>38.200000000000003</v>
      </c>
      <c r="M10" s="61">
        <v>75.12</v>
      </c>
    </row>
    <row r="11" spans="1:13" x14ac:dyDescent="0.2">
      <c r="A11" s="3">
        <v>4</v>
      </c>
      <c r="B11" s="58">
        <v>2.5300000000000002E-4</v>
      </c>
      <c r="C11" s="58">
        <v>2.5300000000000002E-4</v>
      </c>
      <c r="D11" s="59">
        <v>98731.9</v>
      </c>
      <c r="E11" s="59">
        <v>25</v>
      </c>
      <c r="F11" s="61">
        <v>68.319999999999993</v>
      </c>
      <c r="G11" s="3" t="s">
        <v>12</v>
      </c>
      <c r="H11" s="3">
        <v>4</v>
      </c>
      <c r="I11" s="58">
        <v>1.3300000000000001E-4</v>
      </c>
      <c r="J11" s="58">
        <v>1.3300000000000001E-4</v>
      </c>
      <c r="K11" s="59">
        <v>99053.9</v>
      </c>
      <c r="L11" s="59">
        <v>13.2</v>
      </c>
      <c r="M11" s="61">
        <v>74.150000000000006</v>
      </c>
    </row>
    <row r="12" spans="1:13" x14ac:dyDescent="0.2">
      <c r="A12" s="3">
        <v>5</v>
      </c>
      <c r="B12" s="58">
        <v>2.3699999999999999E-4</v>
      </c>
      <c r="C12" s="58">
        <v>2.3699999999999999E-4</v>
      </c>
      <c r="D12" s="59">
        <v>98706.9</v>
      </c>
      <c r="E12" s="59">
        <v>23.4</v>
      </c>
      <c r="F12" s="61">
        <v>67.34</v>
      </c>
      <c r="G12" s="3" t="s">
        <v>12</v>
      </c>
      <c r="H12" s="3">
        <v>5</v>
      </c>
      <c r="I12" s="58">
        <v>2.52E-4</v>
      </c>
      <c r="J12" s="58">
        <v>2.52E-4</v>
      </c>
      <c r="K12" s="59">
        <v>99040.7</v>
      </c>
      <c r="L12" s="59">
        <v>24.9</v>
      </c>
      <c r="M12" s="61">
        <v>73.16</v>
      </c>
    </row>
    <row r="13" spans="1:13" x14ac:dyDescent="0.2">
      <c r="A13" s="3">
        <v>6</v>
      </c>
      <c r="B13" s="58">
        <v>1.7000000000000001E-4</v>
      </c>
      <c r="C13" s="58">
        <v>1.7000000000000001E-4</v>
      </c>
      <c r="D13" s="59">
        <v>98683.5</v>
      </c>
      <c r="E13" s="59">
        <v>16.8</v>
      </c>
      <c r="F13" s="61">
        <v>66.349999999999994</v>
      </c>
      <c r="G13" s="3" t="s">
        <v>12</v>
      </c>
      <c r="H13" s="3">
        <v>6</v>
      </c>
      <c r="I13" s="58">
        <v>1.3999999999999999E-4</v>
      </c>
      <c r="J13" s="58">
        <v>1.3999999999999999E-4</v>
      </c>
      <c r="K13" s="59">
        <v>99015.8</v>
      </c>
      <c r="L13" s="59">
        <v>13.9</v>
      </c>
      <c r="M13" s="61">
        <v>72.180000000000007</v>
      </c>
    </row>
    <row r="14" spans="1:13" x14ac:dyDescent="0.2">
      <c r="A14" s="3">
        <v>7</v>
      </c>
      <c r="B14" s="58">
        <v>2.1599999999999999E-4</v>
      </c>
      <c r="C14" s="58">
        <v>2.1599999999999999E-4</v>
      </c>
      <c r="D14" s="59">
        <v>98666.8</v>
      </c>
      <c r="E14" s="59">
        <v>21.3</v>
      </c>
      <c r="F14" s="61">
        <v>65.36</v>
      </c>
      <c r="G14" s="3" t="s">
        <v>12</v>
      </c>
      <c r="H14" s="3">
        <v>7</v>
      </c>
      <c r="I14" s="58">
        <v>1.0399999999999999E-4</v>
      </c>
      <c r="J14" s="58">
        <v>1.0399999999999999E-4</v>
      </c>
      <c r="K14" s="59">
        <v>99001.9</v>
      </c>
      <c r="L14" s="59">
        <v>10.3</v>
      </c>
      <c r="M14" s="61">
        <v>71.19</v>
      </c>
    </row>
    <row r="15" spans="1:13" x14ac:dyDescent="0.2">
      <c r="A15" s="3">
        <v>8</v>
      </c>
      <c r="B15" s="58">
        <v>2.7799999999999998E-4</v>
      </c>
      <c r="C15" s="58">
        <v>2.7799999999999998E-4</v>
      </c>
      <c r="D15" s="59">
        <v>98645.5</v>
      </c>
      <c r="E15" s="59">
        <v>27.4</v>
      </c>
      <c r="F15" s="61">
        <v>64.38</v>
      </c>
      <c r="G15" s="3" t="s">
        <v>12</v>
      </c>
      <c r="H15" s="3">
        <v>8</v>
      </c>
      <c r="I15" s="58">
        <v>1.47E-4</v>
      </c>
      <c r="J15" s="58">
        <v>1.47E-4</v>
      </c>
      <c r="K15" s="59">
        <v>98991.6</v>
      </c>
      <c r="L15" s="59">
        <v>14.6</v>
      </c>
      <c r="M15" s="61">
        <v>70.19</v>
      </c>
    </row>
    <row r="16" spans="1:13" x14ac:dyDescent="0.2">
      <c r="A16" s="3">
        <v>9</v>
      </c>
      <c r="B16" s="58">
        <v>2.3000000000000001E-4</v>
      </c>
      <c r="C16" s="58">
        <v>2.3000000000000001E-4</v>
      </c>
      <c r="D16" s="59">
        <v>98618.1</v>
      </c>
      <c r="E16" s="59">
        <v>22.6</v>
      </c>
      <c r="F16" s="61">
        <v>63.39</v>
      </c>
      <c r="G16" s="3" t="s">
        <v>12</v>
      </c>
      <c r="H16" s="3">
        <v>9</v>
      </c>
      <c r="I16" s="58">
        <v>8.2000000000000001E-5</v>
      </c>
      <c r="J16" s="58">
        <v>8.2000000000000001E-5</v>
      </c>
      <c r="K16" s="59">
        <v>98977</v>
      </c>
      <c r="L16" s="59">
        <v>8.1</v>
      </c>
      <c r="M16" s="61">
        <v>69.2</v>
      </c>
    </row>
    <row r="17" spans="1:13" x14ac:dyDescent="0.2">
      <c r="A17" s="3">
        <v>10</v>
      </c>
      <c r="B17" s="58">
        <v>2.2499999999999999E-4</v>
      </c>
      <c r="C17" s="58">
        <v>2.2499999999999999E-4</v>
      </c>
      <c r="D17" s="59">
        <v>98595.4</v>
      </c>
      <c r="E17" s="59">
        <v>22.1</v>
      </c>
      <c r="F17" s="61">
        <v>62.41</v>
      </c>
      <c r="G17" s="3" t="s">
        <v>12</v>
      </c>
      <c r="H17" s="3">
        <v>10</v>
      </c>
      <c r="I17" s="58">
        <v>1.3899999999999999E-4</v>
      </c>
      <c r="J17" s="58">
        <v>1.3899999999999999E-4</v>
      </c>
      <c r="K17" s="59">
        <v>98968.9</v>
      </c>
      <c r="L17" s="59">
        <v>13.8</v>
      </c>
      <c r="M17" s="61">
        <v>68.209999999999994</v>
      </c>
    </row>
    <row r="18" spans="1:13" x14ac:dyDescent="0.2">
      <c r="A18" s="3">
        <v>11</v>
      </c>
      <c r="B18" s="58">
        <v>2.14E-4</v>
      </c>
      <c r="C18" s="58">
        <v>2.14E-4</v>
      </c>
      <c r="D18" s="59">
        <v>98573.3</v>
      </c>
      <c r="E18" s="59">
        <v>21.1</v>
      </c>
      <c r="F18" s="61">
        <v>61.42</v>
      </c>
      <c r="G18" s="3" t="s">
        <v>12</v>
      </c>
      <c r="H18" s="3">
        <v>11</v>
      </c>
      <c r="I18" s="58">
        <v>2.4399999999999999E-4</v>
      </c>
      <c r="J18" s="58">
        <v>2.4399999999999999E-4</v>
      </c>
      <c r="K18" s="59">
        <v>98955.199999999997</v>
      </c>
      <c r="L18" s="59">
        <v>24.1</v>
      </c>
      <c r="M18" s="61">
        <v>67.22</v>
      </c>
    </row>
    <row r="19" spans="1:13" x14ac:dyDescent="0.2">
      <c r="A19" s="3">
        <v>12</v>
      </c>
      <c r="B19" s="58">
        <v>2.0100000000000001E-4</v>
      </c>
      <c r="C19" s="58">
        <v>2.0100000000000001E-4</v>
      </c>
      <c r="D19" s="59">
        <v>98552.2</v>
      </c>
      <c r="E19" s="59">
        <v>19.8</v>
      </c>
      <c r="F19" s="61">
        <v>60.44</v>
      </c>
      <c r="G19" s="3" t="s">
        <v>12</v>
      </c>
      <c r="H19" s="3">
        <v>12</v>
      </c>
      <c r="I19" s="58">
        <v>1.4200000000000001E-4</v>
      </c>
      <c r="J19" s="58">
        <v>1.4200000000000001E-4</v>
      </c>
      <c r="K19" s="59">
        <v>98931</v>
      </c>
      <c r="L19" s="59">
        <v>14.1</v>
      </c>
      <c r="M19" s="61">
        <v>66.23</v>
      </c>
    </row>
    <row r="20" spans="1:13" x14ac:dyDescent="0.2">
      <c r="A20" s="3">
        <v>13</v>
      </c>
      <c r="B20" s="58">
        <v>2.6699999999999998E-4</v>
      </c>
      <c r="C20" s="58">
        <v>2.6699999999999998E-4</v>
      </c>
      <c r="D20" s="59">
        <v>98532.4</v>
      </c>
      <c r="E20" s="59">
        <v>26.3</v>
      </c>
      <c r="F20" s="61">
        <v>59.45</v>
      </c>
      <c r="G20" s="3" t="s">
        <v>12</v>
      </c>
      <c r="H20" s="3">
        <v>13</v>
      </c>
      <c r="I20" s="58">
        <v>2.32E-4</v>
      </c>
      <c r="J20" s="58">
        <v>2.32E-4</v>
      </c>
      <c r="K20" s="59">
        <v>98917</v>
      </c>
      <c r="L20" s="59">
        <v>22.9</v>
      </c>
      <c r="M20" s="61">
        <v>65.239999999999995</v>
      </c>
    </row>
    <row r="21" spans="1:13" x14ac:dyDescent="0.2">
      <c r="A21" s="3">
        <v>14</v>
      </c>
      <c r="B21" s="58">
        <v>3.6499999999999998E-4</v>
      </c>
      <c r="C21" s="58">
        <v>3.6499999999999998E-4</v>
      </c>
      <c r="D21" s="59">
        <v>98506.1</v>
      </c>
      <c r="E21" s="59">
        <v>36</v>
      </c>
      <c r="F21" s="61">
        <v>58.46</v>
      </c>
      <c r="G21" s="3" t="s">
        <v>12</v>
      </c>
      <c r="H21" s="3">
        <v>14</v>
      </c>
      <c r="I21" s="58">
        <v>2.24E-4</v>
      </c>
      <c r="J21" s="58">
        <v>2.24E-4</v>
      </c>
      <c r="K21" s="59">
        <v>98894</v>
      </c>
      <c r="L21" s="59">
        <v>22.2</v>
      </c>
      <c r="M21" s="61">
        <v>64.260000000000005</v>
      </c>
    </row>
    <row r="22" spans="1:13" x14ac:dyDescent="0.2">
      <c r="A22" s="3">
        <v>15</v>
      </c>
      <c r="B22" s="58">
        <v>2.7300000000000002E-4</v>
      </c>
      <c r="C22" s="58">
        <v>2.7300000000000002E-4</v>
      </c>
      <c r="D22" s="59">
        <v>98470.2</v>
      </c>
      <c r="E22" s="59">
        <v>26.9</v>
      </c>
      <c r="F22" s="61">
        <v>57.49</v>
      </c>
      <c r="G22" s="3" t="s">
        <v>12</v>
      </c>
      <c r="H22" s="3">
        <v>15</v>
      </c>
      <c r="I22" s="58">
        <v>1.9100000000000001E-4</v>
      </c>
      <c r="J22" s="58">
        <v>1.9100000000000001E-4</v>
      </c>
      <c r="K22" s="59">
        <v>98871.9</v>
      </c>
      <c r="L22" s="59">
        <v>18.899999999999999</v>
      </c>
      <c r="M22" s="61">
        <v>63.27</v>
      </c>
    </row>
    <row r="23" spans="1:13" x14ac:dyDescent="0.2">
      <c r="A23" s="3">
        <v>16</v>
      </c>
      <c r="B23" s="58">
        <v>3.2699999999999998E-4</v>
      </c>
      <c r="C23" s="58">
        <v>3.2699999999999998E-4</v>
      </c>
      <c r="D23" s="59">
        <v>98443.199999999997</v>
      </c>
      <c r="E23" s="59">
        <v>32.200000000000003</v>
      </c>
      <c r="F23" s="61">
        <v>56.5</v>
      </c>
      <c r="G23" s="3" t="s">
        <v>12</v>
      </c>
      <c r="H23" s="3">
        <v>16</v>
      </c>
      <c r="I23" s="58">
        <v>2.5099999999999998E-4</v>
      </c>
      <c r="J23" s="58">
        <v>2.5099999999999998E-4</v>
      </c>
      <c r="K23" s="59">
        <v>98853</v>
      </c>
      <c r="L23" s="59">
        <v>24.8</v>
      </c>
      <c r="M23" s="61">
        <v>62.29</v>
      </c>
    </row>
    <row r="24" spans="1:13" x14ac:dyDescent="0.2">
      <c r="A24" s="3">
        <v>17</v>
      </c>
      <c r="B24" s="58">
        <v>8.3199999999999995E-4</v>
      </c>
      <c r="C24" s="58">
        <v>8.3100000000000003E-4</v>
      </c>
      <c r="D24" s="59">
        <v>98411</v>
      </c>
      <c r="E24" s="59">
        <v>81.8</v>
      </c>
      <c r="F24" s="61">
        <v>55.52</v>
      </c>
      <c r="G24" s="3" t="s">
        <v>12</v>
      </c>
      <c r="H24" s="3">
        <v>17</v>
      </c>
      <c r="I24" s="58">
        <v>2.5999999999999998E-4</v>
      </c>
      <c r="J24" s="58">
        <v>2.5999999999999998E-4</v>
      </c>
      <c r="K24" s="59">
        <v>98828.2</v>
      </c>
      <c r="L24" s="59">
        <v>25.7</v>
      </c>
      <c r="M24" s="61">
        <v>61.3</v>
      </c>
    </row>
    <row r="25" spans="1:13" x14ac:dyDescent="0.2">
      <c r="A25" s="3">
        <v>18</v>
      </c>
      <c r="B25" s="58">
        <v>8.9800000000000004E-4</v>
      </c>
      <c r="C25" s="58">
        <v>8.9800000000000004E-4</v>
      </c>
      <c r="D25" s="59">
        <v>98329.2</v>
      </c>
      <c r="E25" s="59">
        <v>88.3</v>
      </c>
      <c r="F25" s="61">
        <v>54.56</v>
      </c>
      <c r="G25" s="3" t="s">
        <v>12</v>
      </c>
      <c r="H25" s="3">
        <v>18</v>
      </c>
      <c r="I25" s="58">
        <v>2.8699999999999998E-4</v>
      </c>
      <c r="J25" s="58">
        <v>2.8699999999999998E-4</v>
      </c>
      <c r="K25" s="59">
        <v>98802.5</v>
      </c>
      <c r="L25" s="59">
        <v>28.3</v>
      </c>
      <c r="M25" s="61">
        <v>60.32</v>
      </c>
    </row>
    <row r="26" spans="1:13" x14ac:dyDescent="0.2">
      <c r="A26" s="3">
        <v>19</v>
      </c>
      <c r="B26" s="58">
        <v>8.3600000000000005E-4</v>
      </c>
      <c r="C26" s="58">
        <v>8.3600000000000005E-4</v>
      </c>
      <c r="D26" s="59">
        <v>98240.9</v>
      </c>
      <c r="E26" s="59">
        <v>82.1</v>
      </c>
      <c r="F26" s="61">
        <v>53.61</v>
      </c>
      <c r="G26" s="3" t="s">
        <v>12</v>
      </c>
      <c r="H26" s="3">
        <v>19</v>
      </c>
      <c r="I26" s="58">
        <v>3.9399999999999998E-4</v>
      </c>
      <c r="J26" s="58">
        <v>3.9300000000000001E-4</v>
      </c>
      <c r="K26" s="59">
        <v>98774.2</v>
      </c>
      <c r="L26" s="59">
        <v>38.9</v>
      </c>
      <c r="M26" s="61">
        <v>59.33</v>
      </c>
    </row>
    <row r="27" spans="1:13" x14ac:dyDescent="0.2">
      <c r="A27" s="3">
        <v>20</v>
      </c>
      <c r="B27" s="58">
        <v>8.4400000000000002E-4</v>
      </c>
      <c r="C27" s="58">
        <v>8.4400000000000002E-4</v>
      </c>
      <c r="D27" s="59">
        <v>98158.8</v>
      </c>
      <c r="E27" s="59">
        <v>82.8</v>
      </c>
      <c r="F27" s="61">
        <v>52.66</v>
      </c>
      <c r="G27" s="3" t="s">
        <v>12</v>
      </c>
      <c r="H27" s="3">
        <v>20</v>
      </c>
      <c r="I27" s="58">
        <v>3.1E-4</v>
      </c>
      <c r="J27" s="58">
        <v>3.1E-4</v>
      </c>
      <c r="K27" s="59">
        <v>98735.3</v>
      </c>
      <c r="L27" s="59">
        <v>30.6</v>
      </c>
      <c r="M27" s="61">
        <v>58.36</v>
      </c>
    </row>
    <row r="28" spans="1:13" x14ac:dyDescent="0.2">
      <c r="A28" s="3">
        <v>21</v>
      </c>
      <c r="B28" s="58">
        <v>9.6900000000000003E-4</v>
      </c>
      <c r="C28" s="58">
        <v>9.6900000000000003E-4</v>
      </c>
      <c r="D28" s="59">
        <v>98076</v>
      </c>
      <c r="E28" s="59">
        <v>95</v>
      </c>
      <c r="F28" s="61">
        <v>51.7</v>
      </c>
      <c r="G28" s="3" t="s">
        <v>12</v>
      </c>
      <c r="H28" s="3">
        <v>21</v>
      </c>
      <c r="I28" s="58">
        <v>2.7500000000000002E-4</v>
      </c>
      <c r="J28" s="58">
        <v>2.7399999999999999E-4</v>
      </c>
      <c r="K28" s="59">
        <v>98704.7</v>
      </c>
      <c r="L28" s="59">
        <v>27.1</v>
      </c>
      <c r="M28" s="61">
        <v>57.37</v>
      </c>
    </row>
    <row r="29" spans="1:13" x14ac:dyDescent="0.2">
      <c r="A29" s="3">
        <v>22</v>
      </c>
      <c r="B29" s="58">
        <v>1.0529999999999999E-3</v>
      </c>
      <c r="C29" s="58">
        <v>1.052E-3</v>
      </c>
      <c r="D29" s="59">
        <v>97981</v>
      </c>
      <c r="E29" s="59">
        <v>103.1</v>
      </c>
      <c r="F29" s="61">
        <v>50.75</v>
      </c>
      <c r="G29" s="3" t="s">
        <v>12</v>
      </c>
      <c r="H29" s="3">
        <v>22</v>
      </c>
      <c r="I29" s="58">
        <v>3.0699999999999998E-4</v>
      </c>
      <c r="J29" s="58">
        <v>3.0699999999999998E-4</v>
      </c>
      <c r="K29" s="59">
        <v>98677.6</v>
      </c>
      <c r="L29" s="59">
        <v>30.3</v>
      </c>
      <c r="M29" s="61">
        <v>56.39</v>
      </c>
    </row>
    <row r="30" spans="1:13" x14ac:dyDescent="0.2">
      <c r="A30" s="3">
        <v>23</v>
      </c>
      <c r="B30" s="58">
        <v>8.4199999999999998E-4</v>
      </c>
      <c r="C30" s="58">
        <v>8.4199999999999998E-4</v>
      </c>
      <c r="D30" s="59">
        <v>97877.9</v>
      </c>
      <c r="E30" s="59">
        <v>82.4</v>
      </c>
      <c r="F30" s="61">
        <v>49.8</v>
      </c>
      <c r="G30" s="3" t="s">
        <v>12</v>
      </c>
      <c r="H30" s="3">
        <v>23</v>
      </c>
      <c r="I30" s="58">
        <v>1.9799999999999999E-4</v>
      </c>
      <c r="J30" s="58">
        <v>1.9799999999999999E-4</v>
      </c>
      <c r="K30" s="59">
        <v>98647.3</v>
      </c>
      <c r="L30" s="59">
        <v>19.5</v>
      </c>
      <c r="M30" s="61">
        <v>55.41</v>
      </c>
    </row>
    <row r="31" spans="1:13" x14ac:dyDescent="0.2">
      <c r="A31" s="3">
        <v>24</v>
      </c>
      <c r="B31" s="58">
        <v>7.6199999999999998E-4</v>
      </c>
      <c r="C31" s="58">
        <v>7.6199999999999998E-4</v>
      </c>
      <c r="D31" s="59">
        <v>97795.6</v>
      </c>
      <c r="E31" s="59">
        <v>74.5</v>
      </c>
      <c r="F31" s="61">
        <v>48.85</v>
      </c>
      <c r="G31" s="3" t="s">
        <v>12</v>
      </c>
      <c r="H31" s="3">
        <v>24</v>
      </c>
      <c r="I31" s="58">
        <v>2.2599999999999999E-4</v>
      </c>
      <c r="J31" s="58">
        <v>2.2599999999999999E-4</v>
      </c>
      <c r="K31" s="59">
        <v>98627.8</v>
      </c>
      <c r="L31" s="59">
        <v>22.3</v>
      </c>
      <c r="M31" s="61">
        <v>54.42</v>
      </c>
    </row>
    <row r="32" spans="1:13" x14ac:dyDescent="0.2">
      <c r="A32" s="3">
        <v>25</v>
      </c>
      <c r="B32" s="58">
        <v>8.3500000000000002E-4</v>
      </c>
      <c r="C32" s="58">
        <v>8.34E-4</v>
      </c>
      <c r="D32" s="59">
        <v>97721.1</v>
      </c>
      <c r="E32" s="59">
        <v>81.5</v>
      </c>
      <c r="F32" s="61">
        <v>47.88</v>
      </c>
      <c r="G32" s="3" t="s">
        <v>12</v>
      </c>
      <c r="H32" s="3">
        <v>25</v>
      </c>
      <c r="I32" s="58">
        <v>4.6099999999999998E-4</v>
      </c>
      <c r="J32" s="58">
        <v>4.6099999999999998E-4</v>
      </c>
      <c r="K32" s="59">
        <v>98605.5</v>
      </c>
      <c r="L32" s="59">
        <v>45.5</v>
      </c>
      <c r="M32" s="61">
        <v>53.43</v>
      </c>
    </row>
    <row r="33" spans="1:13" x14ac:dyDescent="0.2">
      <c r="A33" s="3">
        <v>26</v>
      </c>
      <c r="B33" s="58">
        <v>7.2800000000000002E-4</v>
      </c>
      <c r="C33" s="58">
        <v>7.2800000000000002E-4</v>
      </c>
      <c r="D33" s="59">
        <v>97639.6</v>
      </c>
      <c r="E33" s="59">
        <v>71.099999999999994</v>
      </c>
      <c r="F33" s="61">
        <v>46.92</v>
      </c>
      <c r="G33" s="3" t="s">
        <v>12</v>
      </c>
      <c r="H33" s="3">
        <v>26</v>
      </c>
      <c r="I33" s="58">
        <v>2.2599999999999999E-4</v>
      </c>
      <c r="J33" s="58">
        <v>2.2599999999999999E-4</v>
      </c>
      <c r="K33" s="59">
        <v>98560</v>
      </c>
      <c r="L33" s="59">
        <v>22.3</v>
      </c>
      <c r="M33" s="61">
        <v>52.46</v>
      </c>
    </row>
    <row r="34" spans="1:13" x14ac:dyDescent="0.2">
      <c r="A34" s="3">
        <v>27</v>
      </c>
      <c r="B34" s="58">
        <v>6.3500000000000004E-4</v>
      </c>
      <c r="C34" s="58">
        <v>6.3500000000000004E-4</v>
      </c>
      <c r="D34" s="59">
        <v>97568.5</v>
      </c>
      <c r="E34" s="59">
        <v>62</v>
      </c>
      <c r="F34" s="61">
        <v>45.96</v>
      </c>
      <c r="G34" s="3" t="s">
        <v>12</v>
      </c>
      <c r="H34" s="3">
        <v>27</v>
      </c>
      <c r="I34" s="58">
        <v>4.9399999999999997E-4</v>
      </c>
      <c r="J34" s="58">
        <v>4.9299999999999995E-4</v>
      </c>
      <c r="K34" s="59">
        <v>98537.7</v>
      </c>
      <c r="L34" s="59">
        <v>48.6</v>
      </c>
      <c r="M34" s="61">
        <v>51.47</v>
      </c>
    </row>
    <row r="35" spans="1:13" x14ac:dyDescent="0.2">
      <c r="A35" s="3">
        <v>28</v>
      </c>
      <c r="B35" s="58">
        <v>8.4599999999999996E-4</v>
      </c>
      <c r="C35" s="58">
        <v>8.4500000000000005E-4</v>
      </c>
      <c r="D35" s="59">
        <v>97506.5</v>
      </c>
      <c r="E35" s="59">
        <v>82.4</v>
      </c>
      <c r="F35" s="61">
        <v>44.99</v>
      </c>
      <c r="G35" s="3" t="s">
        <v>12</v>
      </c>
      <c r="H35" s="3">
        <v>28</v>
      </c>
      <c r="I35" s="58">
        <v>4.3600000000000003E-4</v>
      </c>
      <c r="J35" s="58">
        <v>4.3600000000000003E-4</v>
      </c>
      <c r="K35" s="59">
        <v>98489.1</v>
      </c>
      <c r="L35" s="59">
        <v>42.9</v>
      </c>
      <c r="M35" s="61">
        <v>50.49</v>
      </c>
    </row>
    <row r="36" spans="1:13" x14ac:dyDescent="0.2">
      <c r="A36" s="3">
        <v>29</v>
      </c>
      <c r="B36" s="58">
        <v>8.4000000000000003E-4</v>
      </c>
      <c r="C36" s="58">
        <v>8.4000000000000003E-4</v>
      </c>
      <c r="D36" s="59">
        <v>97424.1</v>
      </c>
      <c r="E36" s="59">
        <v>81.8</v>
      </c>
      <c r="F36" s="61">
        <v>44.02</v>
      </c>
      <c r="G36" s="3" t="s">
        <v>12</v>
      </c>
      <c r="H36" s="3">
        <v>29</v>
      </c>
      <c r="I36" s="58">
        <v>4.5100000000000001E-4</v>
      </c>
      <c r="J36" s="58">
        <v>4.5100000000000001E-4</v>
      </c>
      <c r="K36" s="59">
        <v>98446.2</v>
      </c>
      <c r="L36" s="59">
        <v>44.4</v>
      </c>
      <c r="M36" s="61">
        <v>49.51</v>
      </c>
    </row>
    <row r="37" spans="1:13" x14ac:dyDescent="0.2">
      <c r="A37" s="3">
        <v>30</v>
      </c>
      <c r="B37" s="58">
        <v>7.6999999999999996E-4</v>
      </c>
      <c r="C37" s="58">
        <v>7.6900000000000004E-4</v>
      </c>
      <c r="D37" s="59">
        <v>97342.3</v>
      </c>
      <c r="E37" s="59">
        <v>74.900000000000006</v>
      </c>
      <c r="F37" s="61">
        <v>43.06</v>
      </c>
      <c r="G37" s="3" t="s">
        <v>12</v>
      </c>
      <c r="H37" s="3">
        <v>30</v>
      </c>
      <c r="I37" s="58">
        <v>4.6500000000000003E-4</v>
      </c>
      <c r="J37" s="58">
        <v>4.6500000000000003E-4</v>
      </c>
      <c r="K37" s="59">
        <v>98401.8</v>
      </c>
      <c r="L37" s="59">
        <v>45.7</v>
      </c>
      <c r="M37" s="61">
        <v>48.54</v>
      </c>
    </row>
    <row r="38" spans="1:13" x14ac:dyDescent="0.2">
      <c r="A38" s="3">
        <v>31</v>
      </c>
      <c r="B38" s="58">
        <v>8.4000000000000003E-4</v>
      </c>
      <c r="C38" s="58">
        <v>8.4000000000000003E-4</v>
      </c>
      <c r="D38" s="59">
        <v>97267.4</v>
      </c>
      <c r="E38" s="59">
        <v>81.7</v>
      </c>
      <c r="F38" s="61">
        <v>42.09</v>
      </c>
      <c r="G38" s="3" t="s">
        <v>12</v>
      </c>
      <c r="H38" s="3">
        <v>31</v>
      </c>
      <c r="I38" s="58">
        <v>7.2900000000000005E-4</v>
      </c>
      <c r="J38" s="58">
        <v>7.2900000000000005E-4</v>
      </c>
      <c r="K38" s="59">
        <v>98356.1</v>
      </c>
      <c r="L38" s="59">
        <v>71.7</v>
      </c>
      <c r="M38" s="61">
        <v>47.56</v>
      </c>
    </row>
    <row r="39" spans="1:13" x14ac:dyDescent="0.2">
      <c r="A39" s="3">
        <v>32</v>
      </c>
      <c r="B39" s="58">
        <v>9.3199999999999999E-4</v>
      </c>
      <c r="C39" s="58">
        <v>9.3199999999999999E-4</v>
      </c>
      <c r="D39" s="59">
        <v>97185.7</v>
      </c>
      <c r="E39" s="59">
        <v>90.5</v>
      </c>
      <c r="F39" s="61">
        <v>41.13</v>
      </c>
      <c r="G39" s="3" t="s">
        <v>12</v>
      </c>
      <c r="H39" s="3">
        <v>32</v>
      </c>
      <c r="I39" s="58">
        <v>6.0099999999999997E-4</v>
      </c>
      <c r="J39" s="58">
        <v>6.0099999999999997E-4</v>
      </c>
      <c r="K39" s="59">
        <v>98284.4</v>
      </c>
      <c r="L39" s="59">
        <v>59</v>
      </c>
      <c r="M39" s="61">
        <v>46.59</v>
      </c>
    </row>
    <row r="40" spans="1:13" x14ac:dyDescent="0.2">
      <c r="A40" s="3">
        <v>33</v>
      </c>
      <c r="B40" s="58">
        <v>9.4399999999999996E-4</v>
      </c>
      <c r="C40" s="58">
        <v>9.4300000000000004E-4</v>
      </c>
      <c r="D40" s="59">
        <v>97095.1</v>
      </c>
      <c r="E40" s="59">
        <v>91.6</v>
      </c>
      <c r="F40" s="61">
        <v>40.159999999999997</v>
      </c>
      <c r="G40" s="3" t="s">
        <v>12</v>
      </c>
      <c r="H40" s="3">
        <v>33</v>
      </c>
      <c r="I40" s="58">
        <v>4.8099999999999998E-4</v>
      </c>
      <c r="J40" s="58">
        <v>4.8099999999999998E-4</v>
      </c>
      <c r="K40" s="59">
        <v>98225.3</v>
      </c>
      <c r="L40" s="59">
        <v>47.2</v>
      </c>
      <c r="M40" s="61">
        <v>45.62</v>
      </c>
    </row>
    <row r="41" spans="1:13" x14ac:dyDescent="0.2">
      <c r="A41" s="3">
        <v>34</v>
      </c>
      <c r="B41" s="58">
        <v>1.1039999999999999E-3</v>
      </c>
      <c r="C41" s="58">
        <v>1.1039999999999999E-3</v>
      </c>
      <c r="D41" s="59">
        <v>97003.6</v>
      </c>
      <c r="E41" s="59">
        <v>107.1</v>
      </c>
      <c r="F41" s="61">
        <v>39.200000000000003</v>
      </c>
      <c r="G41" s="3" t="s">
        <v>12</v>
      </c>
      <c r="H41" s="3">
        <v>34</v>
      </c>
      <c r="I41" s="58">
        <v>7.7700000000000002E-4</v>
      </c>
      <c r="J41" s="58">
        <v>7.7700000000000002E-4</v>
      </c>
      <c r="K41" s="59">
        <v>98178.1</v>
      </c>
      <c r="L41" s="59">
        <v>76.3</v>
      </c>
      <c r="M41" s="61">
        <v>44.64</v>
      </c>
    </row>
    <row r="42" spans="1:13" x14ac:dyDescent="0.2">
      <c r="A42" s="3">
        <v>35</v>
      </c>
      <c r="B42" s="58">
        <v>1.062E-3</v>
      </c>
      <c r="C42" s="58">
        <v>1.062E-3</v>
      </c>
      <c r="D42" s="59">
        <v>96896.5</v>
      </c>
      <c r="E42" s="59">
        <v>102.9</v>
      </c>
      <c r="F42" s="61">
        <v>38.25</v>
      </c>
      <c r="G42" s="3" t="s">
        <v>12</v>
      </c>
      <c r="H42" s="3">
        <v>35</v>
      </c>
      <c r="I42" s="58">
        <v>7.8799999999999996E-4</v>
      </c>
      <c r="J42" s="58">
        <v>7.8799999999999996E-4</v>
      </c>
      <c r="K42" s="59">
        <v>98101.8</v>
      </c>
      <c r="L42" s="59">
        <v>77.3</v>
      </c>
      <c r="M42" s="61">
        <v>43.68</v>
      </c>
    </row>
    <row r="43" spans="1:13" x14ac:dyDescent="0.2">
      <c r="A43" s="3">
        <v>36</v>
      </c>
      <c r="B43" s="58">
        <v>1.4630000000000001E-3</v>
      </c>
      <c r="C43" s="58">
        <v>1.462E-3</v>
      </c>
      <c r="D43" s="59">
        <v>96793.600000000006</v>
      </c>
      <c r="E43" s="59">
        <v>141.5</v>
      </c>
      <c r="F43" s="61">
        <v>37.29</v>
      </c>
      <c r="G43" s="3" t="s">
        <v>12</v>
      </c>
      <c r="H43" s="3">
        <v>36</v>
      </c>
      <c r="I43" s="58">
        <v>7.0200000000000004E-4</v>
      </c>
      <c r="J43" s="58">
        <v>7.0200000000000004E-4</v>
      </c>
      <c r="K43" s="59">
        <v>98024.5</v>
      </c>
      <c r="L43" s="59">
        <v>68.8</v>
      </c>
      <c r="M43" s="61">
        <v>42.71</v>
      </c>
    </row>
    <row r="44" spans="1:13" x14ac:dyDescent="0.2">
      <c r="A44" s="3">
        <v>37</v>
      </c>
      <c r="B44" s="58">
        <v>1.281E-3</v>
      </c>
      <c r="C44" s="58">
        <v>1.281E-3</v>
      </c>
      <c r="D44" s="59">
        <v>96652.1</v>
      </c>
      <c r="E44" s="59">
        <v>123.8</v>
      </c>
      <c r="F44" s="61">
        <v>36.340000000000003</v>
      </c>
      <c r="G44" s="3" t="s">
        <v>12</v>
      </c>
      <c r="H44" s="3">
        <v>37</v>
      </c>
      <c r="I44" s="58">
        <v>7.2599999999999997E-4</v>
      </c>
      <c r="J44" s="58">
        <v>7.2599999999999997E-4</v>
      </c>
      <c r="K44" s="59">
        <v>97955.7</v>
      </c>
      <c r="L44" s="59">
        <v>71.099999999999994</v>
      </c>
      <c r="M44" s="61">
        <v>41.74</v>
      </c>
    </row>
    <row r="45" spans="1:13" x14ac:dyDescent="0.2">
      <c r="A45" s="3">
        <v>38</v>
      </c>
      <c r="B45" s="58">
        <v>1.531E-3</v>
      </c>
      <c r="C45" s="58">
        <v>1.529E-3</v>
      </c>
      <c r="D45" s="59">
        <v>96528.3</v>
      </c>
      <c r="E45" s="59">
        <v>147.6</v>
      </c>
      <c r="F45" s="61">
        <v>35.39</v>
      </c>
      <c r="G45" s="3" t="s">
        <v>12</v>
      </c>
      <c r="H45" s="3">
        <v>38</v>
      </c>
      <c r="I45" s="58">
        <v>9.6000000000000002E-4</v>
      </c>
      <c r="J45" s="58">
        <v>9.59E-4</v>
      </c>
      <c r="K45" s="59">
        <v>97884.6</v>
      </c>
      <c r="L45" s="59">
        <v>93.9</v>
      </c>
      <c r="M45" s="61">
        <v>40.770000000000003</v>
      </c>
    </row>
    <row r="46" spans="1:13" x14ac:dyDescent="0.2">
      <c r="A46" s="3">
        <v>39</v>
      </c>
      <c r="B46" s="58">
        <v>1.9059999999999999E-3</v>
      </c>
      <c r="C46" s="58">
        <v>1.9040000000000001E-3</v>
      </c>
      <c r="D46" s="59">
        <v>96380.7</v>
      </c>
      <c r="E46" s="59">
        <v>183.5</v>
      </c>
      <c r="F46" s="61">
        <v>34.44</v>
      </c>
      <c r="G46" s="3" t="s">
        <v>12</v>
      </c>
      <c r="H46" s="3">
        <v>39</v>
      </c>
      <c r="I46" s="58">
        <v>1.3389999999999999E-3</v>
      </c>
      <c r="J46" s="58">
        <v>1.338E-3</v>
      </c>
      <c r="K46" s="59">
        <v>97790.7</v>
      </c>
      <c r="L46" s="59">
        <v>130.80000000000001</v>
      </c>
      <c r="M46" s="61">
        <v>39.81</v>
      </c>
    </row>
    <row r="47" spans="1:13" x14ac:dyDescent="0.2">
      <c r="A47" s="3">
        <v>40</v>
      </c>
      <c r="B47" s="58">
        <v>2.1900000000000001E-3</v>
      </c>
      <c r="C47" s="58">
        <v>2.1879999999999998E-3</v>
      </c>
      <c r="D47" s="59">
        <v>96197.2</v>
      </c>
      <c r="E47" s="59">
        <v>210.5</v>
      </c>
      <c r="F47" s="61">
        <v>33.5</v>
      </c>
      <c r="G47" s="3" t="s">
        <v>12</v>
      </c>
      <c r="H47" s="3">
        <v>40</v>
      </c>
      <c r="I47" s="58">
        <v>1.145E-3</v>
      </c>
      <c r="J47" s="58">
        <v>1.145E-3</v>
      </c>
      <c r="K47" s="59">
        <v>97659.8</v>
      </c>
      <c r="L47" s="59">
        <v>111.8</v>
      </c>
      <c r="M47" s="61">
        <v>38.86</v>
      </c>
    </row>
    <row r="48" spans="1:13" x14ac:dyDescent="0.2">
      <c r="A48" s="3">
        <v>41</v>
      </c>
      <c r="B48" s="58">
        <v>1.8519999999999999E-3</v>
      </c>
      <c r="C48" s="58">
        <v>1.8500000000000001E-3</v>
      </c>
      <c r="D48" s="59">
        <v>95986.8</v>
      </c>
      <c r="E48" s="59">
        <v>177.6</v>
      </c>
      <c r="F48" s="61">
        <v>32.58</v>
      </c>
      <c r="G48" s="3" t="s">
        <v>12</v>
      </c>
      <c r="H48" s="3">
        <v>41</v>
      </c>
      <c r="I48" s="58">
        <v>1.364E-3</v>
      </c>
      <c r="J48" s="58">
        <v>1.3630000000000001E-3</v>
      </c>
      <c r="K48" s="59">
        <v>97548.1</v>
      </c>
      <c r="L48" s="59">
        <v>133</v>
      </c>
      <c r="M48" s="61">
        <v>37.909999999999997</v>
      </c>
    </row>
    <row r="49" spans="1:13" x14ac:dyDescent="0.2">
      <c r="A49" s="3">
        <v>42</v>
      </c>
      <c r="B49" s="58">
        <v>2.2539999999999999E-3</v>
      </c>
      <c r="C49" s="58">
        <v>2.251E-3</v>
      </c>
      <c r="D49" s="59">
        <v>95809.2</v>
      </c>
      <c r="E49" s="59">
        <v>215.7</v>
      </c>
      <c r="F49" s="61">
        <v>31.64</v>
      </c>
      <c r="G49" s="3" t="s">
        <v>12</v>
      </c>
      <c r="H49" s="3">
        <v>42</v>
      </c>
      <c r="I49" s="58">
        <v>1.3600000000000001E-3</v>
      </c>
      <c r="J49" s="58">
        <v>1.359E-3</v>
      </c>
      <c r="K49" s="59">
        <v>97415.1</v>
      </c>
      <c r="L49" s="59">
        <v>132.30000000000001</v>
      </c>
      <c r="M49" s="61">
        <v>36.96</v>
      </c>
    </row>
    <row r="50" spans="1:13" x14ac:dyDescent="0.2">
      <c r="A50" s="3">
        <v>43</v>
      </c>
      <c r="B50" s="58">
        <v>2.5490000000000001E-3</v>
      </c>
      <c r="C50" s="58">
        <v>2.5460000000000001E-3</v>
      </c>
      <c r="D50" s="59">
        <v>95593.5</v>
      </c>
      <c r="E50" s="59">
        <v>243.4</v>
      </c>
      <c r="F50" s="61">
        <v>30.71</v>
      </c>
      <c r="G50" s="3" t="s">
        <v>12</v>
      </c>
      <c r="H50" s="3">
        <v>43</v>
      </c>
      <c r="I50" s="58">
        <v>1.534E-3</v>
      </c>
      <c r="J50" s="58">
        <v>1.5330000000000001E-3</v>
      </c>
      <c r="K50" s="59">
        <v>97282.7</v>
      </c>
      <c r="L50" s="59">
        <v>149.19999999999999</v>
      </c>
      <c r="M50" s="61">
        <v>36.01</v>
      </c>
    </row>
    <row r="51" spans="1:13" x14ac:dyDescent="0.2">
      <c r="A51" s="3">
        <v>44</v>
      </c>
      <c r="B51" s="58">
        <v>2.9090000000000001E-3</v>
      </c>
      <c r="C51" s="58">
        <v>2.905E-3</v>
      </c>
      <c r="D51" s="59">
        <v>95350.1</v>
      </c>
      <c r="E51" s="59">
        <v>277</v>
      </c>
      <c r="F51" s="61">
        <v>29.78</v>
      </c>
      <c r="G51" s="3" t="s">
        <v>12</v>
      </c>
      <c r="H51" s="3">
        <v>44</v>
      </c>
      <c r="I51" s="58">
        <v>1.807E-3</v>
      </c>
      <c r="J51" s="58">
        <v>1.805E-3</v>
      </c>
      <c r="K51" s="59">
        <v>97133.6</v>
      </c>
      <c r="L51" s="59">
        <v>175.3</v>
      </c>
      <c r="M51" s="61">
        <v>35.06</v>
      </c>
    </row>
    <row r="52" spans="1:13" x14ac:dyDescent="0.2">
      <c r="A52" s="3">
        <v>45</v>
      </c>
      <c r="B52" s="58">
        <v>2.9369999999999999E-3</v>
      </c>
      <c r="C52" s="58">
        <v>2.9329999999999998E-3</v>
      </c>
      <c r="D52" s="59">
        <v>95073.2</v>
      </c>
      <c r="E52" s="59">
        <v>278.8</v>
      </c>
      <c r="F52" s="61">
        <v>28.87</v>
      </c>
      <c r="G52" s="3" t="s">
        <v>12</v>
      </c>
      <c r="H52" s="3">
        <v>45</v>
      </c>
      <c r="I52" s="58">
        <v>2.0730000000000002E-3</v>
      </c>
      <c r="J52" s="58">
        <v>2.0709999999999999E-3</v>
      </c>
      <c r="K52" s="59">
        <v>96958.2</v>
      </c>
      <c r="L52" s="59">
        <v>200.8</v>
      </c>
      <c r="M52" s="61">
        <v>34.119999999999997</v>
      </c>
    </row>
    <row r="53" spans="1:13" x14ac:dyDescent="0.2">
      <c r="A53" s="3">
        <v>46</v>
      </c>
      <c r="B53" s="58">
        <v>3.5620000000000001E-3</v>
      </c>
      <c r="C53" s="58">
        <v>3.5560000000000001E-3</v>
      </c>
      <c r="D53" s="59">
        <v>94794.4</v>
      </c>
      <c r="E53" s="59">
        <v>337.1</v>
      </c>
      <c r="F53" s="61">
        <v>27.95</v>
      </c>
      <c r="G53" s="3" t="s">
        <v>12</v>
      </c>
      <c r="H53" s="3">
        <v>46</v>
      </c>
      <c r="I53" s="58">
        <v>2.3739999999999998E-3</v>
      </c>
      <c r="J53" s="58">
        <v>2.3709999999999998E-3</v>
      </c>
      <c r="K53" s="59">
        <v>96757.5</v>
      </c>
      <c r="L53" s="59">
        <v>229.4</v>
      </c>
      <c r="M53" s="61">
        <v>33.19</v>
      </c>
    </row>
    <row r="54" spans="1:13" x14ac:dyDescent="0.2">
      <c r="A54" s="3">
        <v>47</v>
      </c>
      <c r="B54" s="58">
        <v>3.0639999999999999E-3</v>
      </c>
      <c r="C54" s="58">
        <v>3.0590000000000001E-3</v>
      </c>
      <c r="D54" s="59">
        <v>94457.3</v>
      </c>
      <c r="E54" s="59">
        <v>289</v>
      </c>
      <c r="F54" s="61">
        <v>27.05</v>
      </c>
      <c r="G54" s="3" t="s">
        <v>12</v>
      </c>
      <c r="H54" s="3">
        <v>47</v>
      </c>
      <c r="I54" s="58">
        <v>2.9659999999999999E-3</v>
      </c>
      <c r="J54" s="58">
        <v>2.9619999999999998E-3</v>
      </c>
      <c r="K54" s="59">
        <v>96528</v>
      </c>
      <c r="L54" s="59">
        <v>285.89999999999998</v>
      </c>
      <c r="M54" s="61">
        <v>32.270000000000003</v>
      </c>
    </row>
    <row r="55" spans="1:13" x14ac:dyDescent="0.2">
      <c r="A55" s="3">
        <v>48</v>
      </c>
      <c r="B55" s="58">
        <v>4.5450000000000004E-3</v>
      </c>
      <c r="C55" s="58">
        <v>4.5339999999999998E-3</v>
      </c>
      <c r="D55" s="59">
        <v>94168.3</v>
      </c>
      <c r="E55" s="59">
        <v>427</v>
      </c>
      <c r="F55" s="61">
        <v>26.13</v>
      </c>
      <c r="G55" s="3" t="s">
        <v>12</v>
      </c>
      <c r="H55" s="3">
        <v>48</v>
      </c>
      <c r="I55" s="58">
        <v>3.153E-3</v>
      </c>
      <c r="J55" s="58">
        <v>3.1480000000000002E-3</v>
      </c>
      <c r="K55" s="59">
        <v>96242.1</v>
      </c>
      <c r="L55" s="59">
        <v>303</v>
      </c>
      <c r="M55" s="61">
        <v>31.36</v>
      </c>
    </row>
    <row r="56" spans="1:13" x14ac:dyDescent="0.2">
      <c r="A56" s="3">
        <v>49</v>
      </c>
      <c r="B56" s="58">
        <v>5.4209999999999996E-3</v>
      </c>
      <c r="C56" s="58">
        <v>5.4060000000000002E-3</v>
      </c>
      <c r="D56" s="59">
        <v>93741.4</v>
      </c>
      <c r="E56" s="59">
        <v>506.8</v>
      </c>
      <c r="F56" s="61">
        <v>25.25</v>
      </c>
      <c r="G56" s="3" t="s">
        <v>12</v>
      </c>
      <c r="H56" s="3">
        <v>49</v>
      </c>
      <c r="I56" s="58">
        <v>2.983E-3</v>
      </c>
      <c r="J56" s="58">
        <v>2.9789999999999999E-3</v>
      </c>
      <c r="K56" s="59">
        <v>95939.1</v>
      </c>
      <c r="L56" s="59">
        <v>285.8</v>
      </c>
      <c r="M56" s="61">
        <v>30.46</v>
      </c>
    </row>
    <row r="57" spans="1:13" x14ac:dyDescent="0.2">
      <c r="A57" s="3">
        <v>50</v>
      </c>
      <c r="B57" s="58">
        <v>6.0769999999999999E-3</v>
      </c>
      <c r="C57" s="58">
        <v>6.0590000000000001E-3</v>
      </c>
      <c r="D57" s="59">
        <v>93234.6</v>
      </c>
      <c r="E57" s="59">
        <v>564.9</v>
      </c>
      <c r="F57" s="61">
        <v>24.38</v>
      </c>
      <c r="G57" s="3" t="s">
        <v>12</v>
      </c>
      <c r="H57" s="3">
        <v>50</v>
      </c>
      <c r="I57" s="58">
        <v>3.6219999999999998E-3</v>
      </c>
      <c r="J57" s="58">
        <v>3.6159999999999999E-3</v>
      </c>
      <c r="K57" s="59">
        <v>95653.3</v>
      </c>
      <c r="L57" s="59">
        <v>345.9</v>
      </c>
      <c r="M57" s="61">
        <v>29.55</v>
      </c>
    </row>
    <row r="58" spans="1:13" x14ac:dyDescent="0.2">
      <c r="A58" s="3">
        <v>51</v>
      </c>
      <c r="B58" s="58">
        <v>6.6870000000000002E-3</v>
      </c>
      <c r="C58" s="58">
        <v>6.6649999999999999E-3</v>
      </c>
      <c r="D58" s="59">
        <v>92669.7</v>
      </c>
      <c r="E58" s="59">
        <v>617.6</v>
      </c>
      <c r="F58" s="61">
        <v>23.53</v>
      </c>
      <c r="G58" s="3" t="s">
        <v>12</v>
      </c>
      <c r="H58" s="3">
        <v>51</v>
      </c>
      <c r="I58" s="58">
        <v>4.3189999999999999E-3</v>
      </c>
      <c r="J58" s="58">
        <v>4.3090000000000003E-3</v>
      </c>
      <c r="K58" s="59">
        <v>95307.5</v>
      </c>
      <c r="L58" s="59">
        <v>410.7</v>
      </c>
      <c r="M58" s="61">
        <v>28.66</v>
      </c>
    </row>
    <row r="59" spans="1:13" x14ac:dyDescent="0.2">
      <c r="A59" s="3">
        <v>52</v>
      </c>
      <c r="B59" s="58">
        <v>7.842E-3</v>
      </c>
      <c r="C59" s="58">
        <v>7.8120000000000004E-3</v>
      </c>
      <c r="D59" s="59">
        <v>92052.1</v>
      </c>
      <c r="E59" s="59">
        <v>719.1</v>
      </c>
      <c r="F59" s="61">
        <v>22.68</v>
      </c>
      <c r="G59" s="3" t="s">
        <v>12</v>
      </c>
      <c r="H59" s="3">
        <v>52</v>
      </c>
      <c r="I59" s="58">
        <v>4.1320000000000003E-3</v>
      </c>
      <c r="J59" s="58">
        <v>4.1229999999999999E-3</v>
      </c>
      <c r="K59" s="59">
        <v>94896.8</v>
      </c>
      <c r="L59" s="59">
        <v>391.3</v>
      </c>
      <c r="M59" s="61">
        <v>27.78</v>
      </c>
    </row>
    <row r="60" spans="1:13" x14ac:dyDescent="0.2">
      <c r="A60" s="3">
        <v>53</v>
      </c>
      <c r="B60" s="58">
        <v>8.1639999999999994E-3</v>
      </c>
      <c r="C60" s="58">
        <v>8.1309999999999993E-3</v>
      </c>
      <c r="D60" s="59">
        <v>91333</v>
      </c>
      <c r="E60" s="59">
        <v>742.6</v>
      </c>
      <c r="F60" s="61">
        <v>21.86</v>
      </c>
      <c r="G60" s="3" t="s">
        <v>12</v>
      </c>
      <c r="H60" s="3">
        <v>53</v>
      </c>
      <c r="I60" s="58">
        <v>4.2659999999999998E-3</v>
      </c>
      <c r="J60" s="58">
        <v>4.2570000000000004E-3</v>
      </c>
      <c r="K60" s="59">
        <v>94505.5</v>
      </c>
      <c r="L60" s="59">
        <v>402.3</v>
      </c>
      <c r="M60" s="61">
        <v>26.89</v>
      </c>
    </row>
    <row r="61" spans="1:13" x14ac:dyDescent="0.2">
      <c r="A61" s="3">
        <v>54</v>
      </c>
      <c r="B61" s="58">
        <v>9.5110000000000004E-3</v>
      </c>
      <c r="C61" s="58">
        <v>9.4660000000000005E-3</v>
      </c>
      <c r="D61" s="59">
        <v>90590.399999999994</v>
      </c>
      <c r="E61" s="59">
        <v>857.5</v>
      </c>
      <c r="F61" s="61">
        <v>21.03</v>
      </c>
      <c r="G61" s="3" t="s">
        <v>12</v>
      </c>
      <c r="H61" s="3">
        <v>54</v>
      </c>
      <c r="I61" s="58">
        <v>5.5989999999999998E-3</v>
      </c>
      <c r="J61" s="58">
        <v>5.5840000000000004E-3</v>
      </c>
      <c r="K61" s="59">
        <v>94103.2</v>
      </c>
      <c r="L61" s="59">
        <v>525.4</v>
      </c>
      <c r="M61" s="61">
        <v>26</v>
      </c>
    </row>
    <row r="62" spans="1:13" x14ac:dyDescent="0.2">
      <c r="A62" s="3">
        <v>55</v>
      </c>
      <c r="B62" s="58">
        <v>1.0343E-2</v>
      </c>
      <c r="C62" s="58">
        <v>1.0290000000000001E-2</v>
      </c>
      <c r="D62" s="59">
        <v>89732.9</v>
      </c>
      <c r="E62" s="59">
        <v>923.3</v>
      </c>
      <c r="F62" s="61">
        <v>20.23</v>
      </c>
      <c r="G62" s="3" t="s">
        <v>12</v>
      </c>
      <c r="H62" s="3">
        <v>55</v>
      </c>
      <c r="I62" s="58">
        <v>6.293E-3</v>
      </c>
      <c r="J62" s="58">
        <v>6.2729999999999999E-3</v>
      </c>
      <c r="K62" s="59">
        <v>93577.7</v>
      </c>
      <c r="L62" s="59">
        <v>587</v>
      </c>
      <c r="M62" s="61">
        <v>25.15</v>
      </c>
    </row>
    <row r="63" spans="1:13" x14ac:dyDescent="0.2">
      <c r="A63" s="3">
        <v>56</v>
      </c>
      <c r="B63" s="58">
        <v>1.15E-2</v>
      </c>
      <c r="C63" s="58">
        <v>1.1435000000000001E-2</v>
      </c>
      <c r="D63" s="59">
        <v>88809.5</v>
      </c>
      <c r="E63" s="59">
        <v>1015.5</v>
      </c>
      <c r="F63" s="61">
        <v>19.43</v>
      </c>
      <c r="G63" s="3" t="s">
        <v>12</v>
      </c>
      <c r="H63" s="3">
        <v>56</v>
      </c>
      <c r="I63" s="58">
        <v>6.6769999999999998E-3</v>
      </c>
      <c r="J63" s="58">
        <v>6.6550000000000003E-3</v>
      </c>
      <c r="K63" s="59">
        <v>92990.7</v>
      </c>
      <c r="L63" s="59">
        <v>618.79999999999995</v>
      </c>
      <c r="M63" s="61">
        <v>24.3</v>
      </c>
    </row>
    <row r="64" spans="1:13" x14ac:dyDescent="0.2">
      <c r="A64" s="3">
        <v>57</v>
      </c>
      <c r="B64" s="58">
        <v>1.3280999999999999E-2</v>
      </c>
      <c r="C64" s="58">
        <v>1.3193E-2</v>
      </c>
      <c r="D64" s="59">
        <v>87794</v>
      </c>
      <c r="E64" s="59">
        <v>1158.3</v>
      </c>
      <c r="F64" s="61">
        <v>18.649999999999999</v>
      </c>
      <c r="G64" s="3" t="s">
        <v>12</v>
      </c>
      <c r="H64" s="3">
        <v>57</v>
      </c>
      <c r="I64" s="58">
        <v>8.2459999999999999E-3</v>
      </c>
      <c r="J64" s="58">
        <v>8.2120000000000005E-3</v>
      </c>
      <c r="K64" s="59">
        <v>92371.9</v>
      </c>
      <c r="L64" s="59">
        <v>758.5</v>
      </c>
      <c r="M64" s="61">
        <v>23.46</v>
      </c>
    </row>
    <row r="65" spans="1:13" x14ac:dyDescent="0.2">
      <c r="A65" s="3">
        <v>58</v>
      </c>
      <c r="B65" s="58">
        <v>1.4973999999999999E-2</v>
      </c>
      <c r="C65" s="58">
        <v>1.4862999999999999E-2</v>
      </c>
      <c r="D65" s="59">
        <v>86635.7</v>
      </c>
      <c r="E65" s="59">
        <v>1287.5999999999999</v>
      </c>
      <c r="F65" s="61">
        <v>17.89</v>
      </c>
      <c r="G65" s="3" t="s">
        <v>12</v>
      </c>
      <c r="H65" s="3">
        <v>58</v>
      </c>
      <c r="I65" s="58">
        <v>8.5869999999999991E-3</v>
      </c>
      <c r="J65" s="58">
        <v>8.5500000000000003E-3</v>
      </c>
      <c r="K65" s="59">
        <v>91613.3</v>
      </c>
      <c r="L65" s="59">
        <v>783.3</v>
      </c>
      <c r="M65" s="61">
        <v>22.65</v>
      </c>
    </row>
    <row r="66" spans="1:13" x14ac:dyDescent="0.2">
      <c r="A66" s="3">
        <v>59</v>
      </c>
      <c r="B66" s="58">
        <v>1.7006E-2</v>
      </c>
      <c r="C66" s="58">
        <v>1.6863E-2</v>
      </c>
      <c r="D66" s="59">
        <v>85348.1</v>
      </c>
      <c r="E66" s="59">
        <v>1439.2</v>
      </c>
      <c r="F66" s="61">
        <v>17.16</v>
      </c>
      <c r="G66" s="3" t="s">
        <v>12</v>
      </c>
      <c r="H66" s="3">
        <v>59</v>
      </c>
      <c r="I66" s="58">
        <v>9.1690000000000001E-3</v>
      </c>
      <c r="J66" s="58">
        <v>9.1269999999999997E-3</v>
      </c>
      <c r="K66" s="59">
        <v>90830</v>
      </c>
      <c r="L66" s="59">
        <v>829</v>
      </c>
      <c r="M66" s="61">
        <v>21.84</v>
      </c>
    </row>
    <row r="67" spans="1:13" x14ac:dyDescent="0.2">
      <c r="A67" s="3">
        <v>60</v>
      </c>
      <c r="B67" s="58">
        <v>1.8896E-2</v>
      </c>
      <c r="C67" s="58">
        <v>1.8719E-2</v>
      </c>
      <c r="D67" s="59">
        <v>83908.9</v>
      </c>
      <c r="E67" s="59">
        <v>1570.7</v>
      </c>
      <c r="F67" s="61">
        <v>16.440000000000001</v>
      </c>
      <c r="G67" s="3" t="s">
        <v>12</v>
      </c>
      <c r="H67" s="3">
        <v>60</v>
      </c>
      <c r="I67" s="58">
        <v>9.835E-3</v>
      </c>
      <c r="J67" s="58">
        <v>9.7870000000000006E-3</v>
      </c>
      <c r="K67" s="59">
        <v>90001</v>
      </c>
      <c r="L67" s="59">
        <v>880.8</v>
      </c>
      <c r="M67" s="61">
        <v>21.04</v>
      </c>
    </row>
    <row r="68" spans="1:13" x14ac:dyDescent="0.2">
      <c r="A68" s="3">
        <v>61</v>
      </c>
      <c r="B68" s="58">
        <v>2.1769E-2</v>
      </c>
      <c r="C68" s="58">
        <v>2.1534999999999999E-2</v>
      </c>
      <c r="D68" s="59">
        <v>82338.2</v>
      </c>
      <c r="E68" s="59">
        <v>1773.2</v>
      </c>
      <c r="F68" s="61">
        <v>15.75</v>
      </c>
      <c r="G68" s="3" t="s">
        <v>12</v>
      </c>
      <c r="H68" s="3">
        <v>61</v>
      </c>
      <c r="I68" s="58">
        <v>1.1206000000000001E-2</v>
      </c>
      <c r="J68" s="58">
        <v>1.1143999999999999E-2</v>
      </c>
      <c r="K68" s="59">
        <v>89120.1</v>
      </c>
      <c r="L68" s="59">
        <v>993.1</v>
      </c>
      <c r="M68" s="61">
        <v>20.239999999999998</v>
      </c>
    </row>
    <row r="69" spans="1:13" x14ac:dyDescent="0.2">
      <c r="A69" s="3">
        <v>62</v>
      </c>
      <c r="B69" s="58">
        <v>2.1621999999999999E-2</v>
      </c>
      <c r="C69" s="58">
        <v>2.1391E-2</v>
      </c>
      <c r="D69" s="59">
        <v>80565</v>
      </c>
      <c r="E69" s="59">
        <v>1723.4</v>
      </c>
      <c r="F69" s="61">
        <v>15.08</v>
      </c>
      <c r="G69" s="3" t="s">
        <v>12</v>
      </c>
      <c r="H69" s="3">
        <v>62</v>
      </c>
      <c r="I69" s="58">
        <v>1.2475E-2</v>
      </c>
      <c r="J69" s="58">
        <v>1.2397E-2</v>
      </c>
      <c r="K69" s="59">
        <v>88127</v>
      </c>
      <c r="L69" s="59">
        <v>1092.5</v>
      </c>
      <c r="M69" s="61">
        <v>19.47</v>
      </c>
    </row>
    <row r="70" spans="1:13" x14ac:dyDescent="0.2">
      <c r="A70" s="3">
        <v>63</v>
      </c>
      <c r="B70" s="58">
        <v>2.4624E-2</v>
      </c>
      <c r="C70" s="58">
        <v>2.4323999999999998E-2</v>
      </c>
      <c r="D70" s="59">
        <v>78841.7</v>
      </c>
      <c r="E70" s="59">
        <v>1917.8</v>
      </c>
      <c r="F70" s="61">
        <v>14.4</v>
      </c>
      <c r="G70" s="3" t="s">
        <v>12</v>
      </c>
      <c r="H70" s="3">
        <v>63</v>
      </c>
      <c r="I70" s="58">
        <v>1.3037999999999999E-2</v>
      </c>
      <c r="J70" s="58">
        <v>1.2952999999999999E-2</v>
      </c>
      <c r="K70" s="59">
        <v>87034.5</v>
      </c>
      <c r="L70" s="59">
        <v>1127.4000000000001</v>
      </c>
      <c r="M70" s="61">
        <v>18.7</v>
      </c>
    </row>
    <row r="71" spans="1:13" x14ac:dyDescent="0.2">
      <c r="A71" s="3">
        <v>64</v>
      </c>
      <c r="B71" s="58">
        <v>2.7032E-2</v>
      </c>
      <c r="C71" s="58">
        <v>2.6672000000000001E-2</v>
      </c>
      <c r="D71" s="59">
        <v>76923.899999999994</v>
      </c>
      <c r="E71" s="59">
        <v>2051.6999999999998</v>
      </c>
      <c r="F71" s="61">
        <v>13.75</v>
      </c>
      <c r="G71" s="3" t="s">
        <v>12</v>
      </c>
      <c r="H71" s="3">
        <v>64</v>
      </c>
      <c r="I71" s="58">
        <v>1.3589E-2</v>
      </c>
      <c r="J71" s="58">
        <v>1.3497E-2</v>
      </c>
      <c r="K71" s="59">
        <v>85907.1</v>
      </c>
      <c r="L71" s="59">
        <v>1159.5</v>
      </c>
      <c r="M71" s="61">
        <v>17.940000000000001</v>
      </c>
    </row>
    <row r="72" spans="1:13" x14ac:dyDescent="0.2">
      <c r="A72" s="3">
        <v>65</v>
      </c>
      <c r="B72" s="58">
        <v>2.9670999999999999E-2</v>
      </c>
      <c r="C72" s="58">
        <v>2.9236999999999999E-2</v>
      </c>
      <c r="D72" s="59">
        <v>74872.3</v>
      </c>
      <c r="E72" s="59">
        <v>2189</v>
      </c>
      <c r="F72" s="61">
        <v>13.11</v>
      </c>
      <c r="G72" s="3" t="s">
        <v>12</v>
      </c>
      <c r="H72" s="3">
        <v>65</v>
      </c>
      <c r="I72" s="58">
        <v>1.6022999999999999E-2</v>
      </c>
      <c r="J72" s="58">
        <v>1.5896E-2</v>
      </c>
      <c r="K72" s="59">
        <v>84747.6</v>
      </c>
      <c r="L72" s="59">
        <v>1347.1</v>
      </c>
      <c r="M72" s="61">
        <v>17.18</v>
      </c>
    </row>
    <row r="73" spans="1:13" x14ac:dyDescent="0.2">
      <c r="A73" s="3">
        <v>66</v>
      </c>
      <c r="B73" s="58">
        <v>3.2106999999999997E-2</v>
      </c>
      <c r="C73" s="58">
        <v>3.1600000000000003E-2</v>
      </c>
      <c r="D73" s="59">
        <v>72683.199999999997</v>
      </c>
      <c r="E73" s="59">
        <v>2296.8000000000002</v>
      </c>
      <c r="F73" s="61">
        <v>12.49</v>
      </c>
      <c r="G73" s="3" t="s">
        <v>12</v>
      </c>
      <c r="H73" s="3">
        <v>66</v>
      </c>
      <c r="I73" s="58">
        <v>1.7148E-2</v>
      </c>
      <c r="J73" s="58">
        <v>1.7002E-2</v>
      </c>
      <c r="K73" s="59">
        <v>83400.5</v>
      </c>
      <c r="L73" s="59">
        <v>1418</v>
      </c>
      <c r="M73" s="61">
        <v>16.45</v>
      </c>
    </row>
    <row r="74" spans="1:13" x14ac:dyDescent="0.2">
      <c r="A74" s="3">
        <v>67</v>
      </c>
      <c r="B74" s="58">
        <v>3.6012000000000002E-2</v>
      </c>
      <c r="C74" s="58">
        <v>3.5374999999999997E-2</v>
      </c>
      <c r="D74" s="59">
        <v>70386.399999999994</v>
      </c>
      <c r="E74" s="59">
        <v>2490</v>
      </c>
      <c r="F74" s="61">
        <v>11.88</v>
      </c>
      <c r="G74" s="3" t="s">
        <v>12</v>
      </c>
      <c r="H74" s="3">
        <v>67</v>
      </c>
      <c r="I74" s="58">
        <v>1.9345000000000001E-2</v>
      </c>
      <c r="J74" s="58">
        <v>1.9158999999999999E-2</v>
      </c>
      <c r="K74" s="59">
        <v>81982.5</v>
      </c>
      <c r="L74" s="59">
        <v>1570.7</v>
      </c>
      <c r="M74" s="61">
        <v>15.73</v>
      </c>
    </row>
    <row r="75" spans="1:13" x14ac:dyDescent="0.2">
      <c r="A75" s="3">
        <v>68</v>
      </c>
      <c r="B75" s="58">
        <v>4.0710000000000003E-2</v>
      </c>
      <c r="C75" s="58">
        <v>3.9898000000000003E-2</v>
      </c>
      <c r="D75" s="59">
        <v>67896.5</v>
      </c>
      <c r="E75" s="59">
        <v>2708.9</v>
      </c>
      <c r="F75" s="61">
        <v>11.3</v>
      </c>
      <c r="G75" s="3" t="s">
        <v>12</v>
      </c>
      <c r="H75" s="3">
        <v>68</v>
      </c>
      <c r="I75" s="58">
        <v>2.0232E-2</v>
      </c>
      <c r="J75" s="58">
        <v>2.0029000000000002E-2</v>
      </c>
      <c r="K75" s="59">
        <v>80411.8</v>
      </c>
      <c r="L75" s="59">
        <v>1610.6</v>
      </c>
      <c r="M75" s="61">
        <v>15.02</v>
      </c>
    </row>
    <row r="76" spans="1:13" x14ac:dyDescent="0.2">
      <c r="A76" s="3">
        <v>69</v>
      </c>
      <c r="B76" s="58">
        <v>4.3031E-2</v>
      </c>
      <c r="C76" s="58">
        <v>4.2125000000000003E-2</v>
      </c>
      <c r="D76" s="59">
        <v>65187.6</v>
      </c>
      <c r="E76" s="59">
        <v>2746</v>
      </c>
      <c r="F76" s="61">
        <v>10.75</v>
      </c>
      <c r="G76" s="3" t="s">
        <v>12</v>
      </c>
      <c r="H76" s="3">
        <v>69</v>
      </c>
      <c r="I76" s="58">
        <v>2.3333E-2</v>
      </c>
      <c r="J76" s="58">
        <v>2.3064000000000001E-2</v>
      </c>
      <c r="K76" s="59">
        <v>78801.2</v>
      </c>
      <c r="L76" s="59">
        <v>1817.4</v>
      </c>
      <c r="M76" s="61">
        <v>14.32</v>
      </c>
    </row>
    <row r="77" spans="1:13" x14ac:dyDescent="0.2">
      <c r="A77" s="3">
        <v>70</v>
      </c>
      <c r="B77" s="58">
        <v>4.9238999999999998E-2</v>
      </c>
      <c r="C77" s="58">
        <v>4.8056000000000001E-2</v>
      </c>
      <c r="D77" s="59">
        <v>62441.599999999999</v>
      </c>
      <c r="E77" s="59">
        <v>3000.7</v>
      </c>
      <c r="F77" s="61">
        <v>10.199999999999999</v>
      </c>
      <c r="G77" s="3" t="s">
        <v>12</v>
      </c>
      <c r="H77" s="3">
        <v>70</v>
      </c>
      <c r="I77" s="58">
        <v>2.4667000000000001E-2</v>
      </c>
      <c r="J77" s="58">
        <v>2.4365999999999999E-2</v>
      </c>
      <c r="K77" s="59">
        <v>76983.7</v>
      </c>
      <c r="L77" s="59">
        <v>1875.8</v>
      </c>
      <c r="M77" s="61">
        <v>13.65</v>
      </c>
    </row>
    <row r="78" spans="1:13" x14ac:dyDescent="0.2">
      <c r="A78" s="3">
        <v>71</v>
      </c>
      <c r="B78" s="58">
        <v>5.2689E-2</v>
      </c>
      <c r="C78" s="58">
        <v>5.1336E-2</v>
      </c>
      <c r="D78" s="59">
        <v>59440.9</v>
      </c>
      <c r="E78" s="59">
        <v>3051.5</v>
      </c>
      <c r="F78" s="61">
        <v>9.69</v>
      </c>
      <c r="G78" s="3" t="s">
        <v>12</v>
      </c>
      <c r="H78" s="3">
        <v>71</v>
      </c>
      <c r="I78" s="58">
        <v>2.6969E-2</v>
      </c>
      <c r="J78" s="58">
        <v>2.6610000000000002E-2</v>
      </c>
      <c r="K78" s="59">
        <v>75107.899999999994</v>
      </c>
      <c r="L78" s="59">
        <v>1998.6</v>
      </c>
      <c r="M78" s="61">
        <v>12.98</v>
      </c>
    </row>
    <row r="79" spans="1:13" x14ac:dyDescent="0.2">
      <c r="A79" s="3">
        <v>72</v>
      </c>
      <c r="B79" s="58">
        <v>5.7896999999999997E-2</v>
      </c>
      <c r="C79" s="58">
        <v>5.6267999999999999E-2</v>
      </c>
      <c r="D79" s="59">
        <v>56389.4</v>
      </c>
      <c r="E79" s="59">
        <v>3172.9</v>
      </c>
      <c r="F79" s="61">
        <v>9.19</v>
      </c>
      <c r="G79" s="3" t="s">
        <v>12</v>
      </c>
      <c r="H79" s="3">
        <v>72</v>
      </c>
      <c r="I79" s="58">
        <v>3.0460999999999998E-2</v>
      </c>
      <c r="J79" s="58">
        <v>3.0003999999999999E-2</v>
      </c>
      <c r="K79" s="59">
        <v>73109.3</v>
      </c>
      <c r="L79" s="59">
        <v>2193.6</v>
      </c>
      <c r="M79" s="61">
        <v>12.32</v>
      </c>
    </row>
    <row r="80" spans="1:13" x14ac:dyDescent="0.2">
      <c r="A80" s="3">
        <v>73</v>
      </c>
      <c r="B80" s="58">
        <v>6.2631999999999993E-2</v>
      </c>
      <c r="C80" s="58">
        <v>6.0729999999999999E-2</v>
      </c>
      <c r="D80" s="59">
        <v>53216.5</v>
      </c>
      <c r="E80" s="59">
        <v>3231.8</v>
      </c>
      <c r="F80" s="61">
        <v>8.6999999999999993</v>
      </c>
      <c r="G80" s="3" t="s">
        <v>12</v>
      </c>
      <c r="H80" s="3">
        <v>73</v>
      </c>
      <c r="I80" s="58">
        <v>3.4821999999999999E-2</v>
      </c>
      <c r="J80" s="58">
        <v>3.4225999999999999E-2</v>
      </c>
      <c r="K80" s="59">
        <v>70915.8</v>
      </c>
      <c r="L80" s="59">
        <v>2427.1999999999998</v>
      </c>
      <c r="M80" s="61">
        <v>11.68</v>
      </c>
    </row>
    <row r="81" spans="1:13" x14ac:dyDescent="0.2">
      <c r="A81" s="3">
        <v>74</v>
      </c>
      <c r="B81" s="58">
        <v>6.9982000000000003E-2</v>
      </c>
      <c r="C81" s="58">
        <v>6.7615999999999996E-2</v>
      </c>
      <c r="D81" s="59">
        <v>49984.6</v>
      </c>
      <c r="E81" s="59">
        <v>3379.8</v>
      </c>
      <c r="F81" s="61">
        <v>8.23</v>
      </c>
      <c r="G81" s="3" t="s">
        <v>12</v>
      </c>
      <c r="H81" s="3">
        <v>74</v>
      </c>
      <c r="I81" s="58">
        <v>3.7450999999999998E-2</v>
      </c>
      <c r="J81" s="58">
        <v>3.6762999999999997E-2</v>
      </c>
      <c r="K81" s="59">
        <v>68488.600000000006</v>
      </c>
      <c r="L81" s="59">
        <v>2517.8000000000002</v>
      </c>
      <c r="M81" s="61">
        <v>11.08</v>
      </c>
    </row>
    <row r="82" spans="1:13" x14ac:dyDescent="0.2">
      <c r="A82" s="3">
        <v>75</v>
      </c>
      <c r="B82" s="58">
        <v>8.0500000000000002E-2</v>
      </c>
      <c r="C82" s="58">
        <v>7.7384999999999995E-2</v>
      </c>
      <c r="D82" s="59">
        <v>46604.9</v>
      </c>
      <c r="E82" s="59">
        <v>3606.5</v>
      </c>
      <c r="F82" s="61">
        <v>7.79</v>
      </c>
      <c r="G82" s="3" t="s">
        <v>12</v>
      </c>
      <c r="H82" s="3">
        <v>75</v>
      </c>
      <c r="I82" s="58">
        <v>4.1293000000000003E-2</v>
      </c>
      <c r="J82" s="58">
        <v>4.0458000000000001E-2</v>
      </c>
      <c r="K82" s="59">
        <v>65970.8</v>
      </c>
      <c r="L82" s="59">
        <v>2669.1</v>
      </c>
      <c r="M82" s="61">
        <v>10.48</v>
      </c>
    </row>
    <row r="83" spans="1:13" x14ac:dyDescent="0.2">
      <c r="A83" s="3">
        <v>76</v>
      </c>
      <c r="B83" s="58">
        <v>8.2105999999999998E-2</v>
      </c>
      <c r="C83" s="58">
        <v>7.8867999999999994E-2</v>
      </c>
      <c r="D83" s="59">
        <v>42998.3</v>
      </c>
      <c r="E83" s="59">
        <v>3391.2</v>
      </c>
      <c r="F83" s="61">
        <v>7.41</v>
      </c>
      <c r="G83" s="3" t="s">
        <v>12</v>
      </c>
      <c r="H83" s="3">
        <v>76</v>
      </c>
      <c r="I83" s="58">
        <v>4.4887999999999997E-2</v>
      </c>
      <c r="J83" s="58">
        <v>4.3902999999999998E-2</v>
      </c>
      <c r="K83" s="59">
        <v>63301.7</v>
      </c>
      <c r="L83" s="59">
        <v>2779.1</v>
      </c>
      <c r="M83" s="61">
        <v>9.9</v>
      </c>
    </row>
    <row r="84" spans="1:13" x14ac:dyDescent="0.2">
      <c r="A84" s="3">
        <v>77</v>
      </c>
      <c r="B84" s="58">
        <v>9.4248999999999999E-2</v>
      </c>
      <c r="C84" s="58">
        <v>9.0007000000000004E-2</v>
      </c>
      <c r="D84" s="59">
        <v>39607.1</v>
      </c>
      <c r="E84" s="59">
        <v>3564.9</v>
      </c>
      <c r="F84" s="61">
        <v>7</v>
      </c>
      <c r="G84" s="3" t="s">
        <v>12</v>
      </c>
      <c r="H84" s="3">
        <v>77</v>
      </c>
      <c r="I84" s="58">
        <v>5.0305999999999997E-2</v>
      </c>
      <c r="J84" s="58">
        <v>4.9070999999999997E-2</v>
      </c>
      <c r="K84" s="59">
        <v>60522.6</v>
      </c>
      <c r="L84" s="59">
        <v>2969.9</v>
      </c>
      <c r="M84" s="61">
        <v>9.34</v>
      </c>
    </row>
    <row r="85" spans="1:13" x14ac:dyDescent="0.2">
      <c r="A85" s="3">
        <v>78</v>
      </c>
      <c r="B85" s="58">
        <v>9.7723000000000004E-2</v>
      </c>
      <c r="C85" s="58">
        <v>9.3170000000000003E-2</v>
      </c>
      <c r="D85" s="59">
        <v>36042.199999999997</v>
      </c>
      <c r="E85" s="59">
        <v>3358.1</v>
      </c>
      <c r="F85" s="61">
        <v>6.64</v>
      </c>
      <c r="G85" s="3" t="s">
        <v>12</v>
      </c>
      <c r="H85" s="3">
        <v>78</v>
      </c>
      <c r="I85" s="58">
        <v>5.6043000000000003E-2</v>
      </c>
      <c r="J85" s="58">
        <v>5.4516000000000002E-2</v>
      </c>
      <c r="K85" s="59">
        <v>57552.7</v>
      </c>
      <c r="L85" s="59">
        <v>3137.5</v>
      </c>
      <c r="M85" s="61">
        <v>8.7899999999999991</v>
      </c>
    </row>
    <row r="86" spans="1:13" x14ac:dyDescent="0.2">
      <c r="A86" s="3">
        <v>79</v>
      </c>
      <c r="B86" s="58">
        <v>0.105555</v>
      </c>
      <c r="C86" s="58">
        <v>0.10026400000000001</v>
      </c>
      <c r="D86" s="59">
        <v>32684.1</v>
      </c>
      <c r="E86" s="59">
        <v>3277</v>
      </c>
      <c r="F86" s="61">
        <v>6.27</v>
      </c>
      <c r="G86" s="3" t="s">
        <v>12</v>
      </c>
      <c r="H86" s="3">
        <v>79</v>
      </c>
      <c r="I86" s="58">
        <v>6.3004000000000004E-2</v>
      </c>
      <c r="J86" s="58">
        <v>6.1080000000000002E-2</v>
      </c>
      <c r="K86" s="59">
        <v>54415.199999999997</v>
      </c>
      <c r="L86" s="59">
        <v>3323.7</v>
      </c>
      <c r="M86" s="61">
        <v>8.27</v>
      </c>
    </row>
    <row r="87" spans="1:13" x14ac:dyDescent="0.2">
      <c r="A87" s="3">
        <v>80</v>
      </c>
      <c r="B87" s="58">
        <v>0.120709</v>
      </c>
      <c r="C87" s="58">
        <v>0.11383799999999999</v>
      </c>
      <c r="D87" s="59">
        <v>29407.1</v>
      </c>
      <c r="E87" s="59">
        <v>3347.7</v>
      </c>
      <c r="F87" s="61">
        <v>5.91</v>
      </c>
      <c r="G87" s="3" t="s">
        <v>12</v>
      </c>
      <c r="H87" s="3">
        <v>80</v>
      </c>
      <c r="I87" s="58">
        <v>6.8297999999999998E-2</v>
      </c>
      <c r="J87" s="58">
        <v>6.6043000000000004E-2</v>
      </c>
      <c r="K87" s="59">
        <v>51091.5</v>
      </c>
      <c r="L87" s="59">
        <v>3374.2</v>
      </c>
      <c r="M87" s="61">
        <v>7.78</v>
      </c>
    </row>
    <row r="88" spans="1:13" x14ac:dyDescent="0.2">
      <c r="A88" s="3">
        <v>81</v>
      </c>
      <c r="B88" s="58">
        <v>0.123555</v>
      </c>
      <c r="C88" s="58">
        <v>0.116366</v>
      </c>
      <c r="D88" s="59">
        <v>26059.5</v>
      </c>
      <c r="E88" s="59">
        <v>3032.4</v>
      </c>
      <c r="F88" s="61">
        <v>5.61</v>
      </c>
      <c r="G88" s="3" t="s">
        <v>12</v>
      </c>
      <c r="H88" s="3">
        <v>81</v>
      </c>
      <c r="I88" s="58">
        <v>7.6316999999999996E-2</v>
      </c>
      <c r="J88" s="58">
        <v>7.3511999999999994E-2</v>
      </c>
      <c r="K88" s="59">
        <v>47717.3</v>
      </c>
      <c r="L88" s="59">
        <v>3507.8</v>
      </c>
      <c r="M88" s="61">
        <v>7.29</v>
      </c>
    </row>
    <row r="89" spans="1:13" x14ac:dyDescent="0.2">
      <c r="A89" s="3">
        <v>82</v>
      </c>
      <c r="B89" s="58">
        <v>0.14505100000000001</v>
      </c>
      <c r="C89" s="58">
        <v>0.135242</v>
      </c>
      <c r="D89" s="59">
        <v>23027</v>
      </c>
      <c r="E89" s="59">
        <v>3114.2</v>
      </c>
      <c r="F89" s="61">
        <v>5.28</v>
      </c>
      <c r="G89" s="3" t="s">
        <v>12</v>
      </c>
      <c r="H89" s="3">
        <v>82</v>
      </c>
      <c r="I89" s="58">
        <v>8.7402999999999995E-2</v>
      </c>
      <c r="J89" s="58">
        <v>8.3742999999999998E-2</v>
      </c>
      <c r="K89" s="59">
        <v>44209.5</v>
      </c>
      <c r="L89" s="59">
        <v>3702.2</v>
      </c>
      <c r="M89" s="61">
        <v>6.83</v>
      </c>
    </row>
    <row r="90" spans="1:13" x14ac:dyDescent="0.2">
      <c r="A90" s="3">
        <v>83</v>
      </c>
      <c r="B90" s="58">
        <v>0.14474300000000001</v>
      </c>
      <c r="C90" s="58">
        <v>0.13497400000000001</v>
      </c>
      <c r="D90" s="59">
        <v>19912.8</v>
      </c>
      <c r="E90" s="59">
        <v>2687.7</v>
      </c>
      <c r="F90" s="61">
        <v>5.03</v>
      </c>
      <c r="G90" s="3" t="s">
        <v>12</v>
      </c>
      <c r="H90" s="3">
        <v>83</v>
      </c>
      <c r="I90" s="58">
        <v>9.0774999999999995E-2</v>
      </c>
      <c r="J90" s="58">
        <v>8.6833999999999995E-2</v>
      </c>
      <c r="K90" s="59">
        <v>40507.199999999997</v>
      </c>
      <c r="L90" s="59">
        <v>3517.4</v>
      </c>
      <c r="M90" s="61">
        <v>6.41</v>
      </c>
    </row>
    <row r="91" spans="1:13" x14ac:dyDescent="0.2">
      <c r="A91" s="3">
        <v>84</v>
      </c>
      <c r="B91" s="58">
        <v>0.16341600000000001</v>
      </c>
      <c r="C91" s="58">
        <v>0.15107200000000001</v>
      </c>
      <c r="D91" s="59">
        <v>17225.099999999999</v>
      </c>
      <c r="E91" s="59">
        <v>2602.1999999999998</v>
      </c>
      <c r="F91" s="61">
        <v>4.74</v>
      </c>
      <c r="G91" s="3" t="s">
        <v>12</v>
      </c>
      <c r="H91" s="3">
        <v>84</v>
      </c>
      <c r="I91" s="58">
        <v>0.10702299999999999</v>
      </c>
      <c r="J91" s="58">
        <v>0.101587</v>
      </c>
      <c r="K91" s="59">
        <v>36989.800000000003</v>
      </c>
      <c r="L91" s="59">
        <v>3757.7</v>
      </c>
      <c r="M91" s="61">
        <v>5.97</v>
      </c>
    </row>
    <row r="92" spans="1:13" x14ac:dyDescent="0.2">
      <c r="A92" s="3">
        <v>85</v>
      </c>
      <c r="B92" s="58">
        <v>0.174987</v>
      </c>
      <c r="C92" s="58">
        <v>0.160908</v>
      </c>
      <c r="D92" s="59">
        <v>14622.8</v>
      </c>
      <c r="E92" s="59">
        <v>2352.9</v>
      </c>
      <c r="F92" s="61">
        <v>4.49</v>
      </c>
      <c r="G92" s="3" t="s">
        <v>12</v>
      </c>
      <c r="H92" s="3">
        <v>85</v>
      </c>
      <c r="I92" s="58">
        <v>0.113202</v>
      </c>
      <c r="J92" s="58">
        <v>0.107138</v>
      </c>
      <c r="K92" s="59">
        <v>33232.1</v>
      </c>
      <c r="L92" s="59">
        <v>3560.4</v>
      </c>
      <c r="M92" s="61">
        <v>5.59</v>
      </c>
    </row>
    <row r="93" spans="1:13" x14ac:dyDescent="0.2">
      <c r="A93" s="3">
        <v>86</v>
      </c>
      <c r="B93" s="58">
        <v>0.18585699999999999</v>
      </c>
      <c r="C93" s="58">
        <v>0.17005400000000001</v>
      </c>
      <c r="D93" s="59">
        <v>12269.9</v>
      </c>
      <c r="E93" s="59">
        <v>2086.5</v>
      </c>
      <c r="F93" s="61">
        <v>4.26</v>
      </c>
      <c r="G93" s="3" t="s">
        <v>12</v>
      </c>
      <c r="H93" s="3">
        <v>86</v>
      </c>
      <c r="I93" s="58">
        <v>0.13021099999999999</v>
      </c>
      <c r="J93" s="58">
        <v>0.122251</v>
      </c>
      <c r="K93" s="59">
        <v>29671.7</v>
      </c>
      <c r="L93" s="59">
        <v>3627.4</v>
      </c>
      <c r="M93" s="61">
        <v>5.2</v>
      </c>
    </row>
    <row r="94" spans="1:13" x14ac:dyDescent="0.2">
      <c r="A94" s="3">
        <v>87</v>
      </c>
      <c r="B94" s="58">
        <v>0.19054299999999999</v>
      </c>
      <c r="C94" s="58">
        <v>0.17396900000000001</v>
      </c>
      <c r="D94" s="59">
        <v>10183.4</v>
      </c>
      <c r="E94" s="59">
        <v>1771.6</v>
      </c>
      <c r="F94" s="61">
        <v>4.03</v>
      </c>
      <c r="G94" s="3" t="s">
        <v>12</v>
      </c>
      <c r="H94" s="3">
        <v>87</v>
      </c>
      <c r="I94" s="58">
        <v>0.151781</v>
      </c>
      <c r="J94" s="58">
        <v>0.14107500000000001</v>
      </c>
      <c r="K94" s="59">
        <v>26044.3</v>
      </c>
      <c r="L94" s="59">
        <v>3674.2</v>
      </c>
      <c r="M94" s="61">
        <v>4.8499999999999996</v>
      </c>
    </row>
    <row r="95" spans="1:13" x14ac:dyDescent="0.2">
      <c r="A95" s="3">
        <v>88</v>
      </c>
      <c r="B95" s="58">
        <v>0.23220399999999999</v>
      </c>
      <c r="C95" s="58">
        <v>0.20804900000000001</v>
      </c>
      <c r="D95" s="59">
        <v>8411.7999999999993</v>
      </c>
      <c r="E95" s="59">
        <v>1750.1</v>
      </c>
      <c r="F95" s="61">
        <v>3.77</v>
      </c>
      <c r="G95" s="3" t="s">
        <v>12</v>
      </c>
      <c r="H95" s="3">
        <v>88</v>
      </c>
      <c r="I95" s="58">
        <v>0.16595099999999999</v>
      </c>
      <c r="J95" s="58">
        <v>0.15323600000000001</v>
      </c>
      <c r="K95" s="59">
        <v>22370.1</v>
      </c>
      <c r="L95" s="59">
        <v>3427.9</v>
      </c>
      <c r="M95" s="61">
        <v>4.57</v>
      </c>
    </row>
    <row r="96" spans="1:13" x14ac:dyDescent="0.2">
      <c r="A96" s="3">
        <v>89</v>
      </c>
      <c r="B96" s="58">
        <v>0.24451100000000001</v>
      </c>
      <c r="C96" s="58">
        <v>0.21787500000000001</v>
      </c>
      <c r="D96" s="59">
        <v>6661.7</v>
      </c>
      <c r="E96" s="59">
        <v>1451.4</v>
      </c>
      <c r="F96" s="61">
        <v>3.63</v>
      </c>
      <c r="G96" s="3" t="s">
        <v>12</v>
      </c>
      <c r="H96" s="3">
        <v>89</v>
      </c>
      <c r="I96" s="58">
        <v>0.17680199999999999</v>
      </c>
      <c r="J96" s="58">
        <v>0.162442</v>
      </c>
      <c r="K96" s="59">
        <v>18942.2</v>
      </c>
      <c r="L96" s="59">
        <v>3077</v>
      </c>
      <c r="M96" s="61">
        <v>4.3</v>
      </c>
    </row>
    <row r="97" spans="1:13" x14ac:dyDescent="0.2">
      <c r="A97" s="3">
        <v>90</v>
      </c>
      <c r="B97" s="58">
        <v>0.24393300000000001</v>
      </c>
      <c r="C97" s="58">
        <v>0.217415</v>
      </c>
      <c r="D97" s="59">
        <v>5210.3</v>
      </c>
      <c r="E97" s="59">
        <v>1132.8</v>
      </c>
      <c r="F97" s="61">
        <v>3.5</v>
      </c>
      <c r="G97" s="3" t="s">
        <v>12</v>
      </c>
      <c r="H97" s="3">
        <v>90</v>
      </c>
      <c r="I97" s="58">
        <v>0.19516800000000001</v>
      </c>
      <c r="J97" s="58">
        <v>0.177816</v>
      </c>
      <c r="K97" s="59">
        <v>15865.2</v>
      </c>
      <c r="L97" s="59">
        <v>2821.1</v>
      </c>
      <c r="M97" s="61">
        <v>4.04</v>
      </c>
    </row>
    <row r="98" spans="1:13" x14ac:dyDescent="0.2">
      <c r="A98" s="3">
        <v>91</v>
      </c>
      <c r="B98" s="58">
        <v>0.272727</v>
      </c>
      <c r="C98" s="58">
        <v>0.24</v>
      </c>
      <c r="D98" s="59">
        <v>4077.5</v>
      </c>
      <c r="E98" s="59">
        <v>978.6</v>
      </c>
      <c r="F98" s="61">
        <v>3.34</v>
      </c>
      <c r="G98" s="3" t="s">
        <v>12</v>
      </c>
      <c r="H98" s="3">
        <v>91</v>
      </c>
      <c r="I98" s="58">
        <v>0.20590800000000001</v>
      </c>
      <c r="J98" s="58">
        <v>0.18668799999999999</v>
      </c>
      <c r="K98" s="59">
        <v>13044.1</v>
      </c>
      <c r="L98" s="59">
        <v>2435.1999999999998</v>
      </c>
      <c r="M98" s="61">
        <v>3.81</v>
      </c>
    </row>
    <row r="99" spans="1:13" x14ac:dyDescent="0.2">
      <c r="A99" s="3">
        <v>92</v>
      </c>
      <c r="B99" s="58">
        <v>0.27559099999999997</v>
      </c>
      <c r="C99" s="58">
        <v>0.24221500000000001</v>
      </c>
      <c r="D99" s="59">
        <v>3098.9</v>
      </c>
      <c r="E99" s="59">
        <v>750.6</v>
      </c>
      <c r="F99" s="61">
        <v>3.23</v>
      </c>
      <c r="G99" s="3" t="s">
        <v>12</v>
      </c>
      <c r="H99" s="3">
        <v>92</v>
      </c>
      <c r="I99" s="58">
        <v>0.23644999999999999</v>
      </c>
      <c r="J99" s="58">
        <v>0.211452</v>
      </c>
      <c r="K99" s="59">
        <v>10608.9</v>
      </c>
      <c r="L99" s="59">
        <v>2243.3000000000002</v>
      </c>
      <c r="M99" s="61">
        <v>3.56</v>
      </c>
    </row>
    <row r="100" spans="1:13" x14ac:dyDescent="0.2">
      <c r="A100" s="3">
        <v>93</v>
      </c>
      <c r="B100" s="58">
        <v>0.28571400000000002</v>
      </c>
      <c r="C100" s="58">
        <v>0.25</v>
      </c>
      <c r="D100" s="59">
        <v>2348.3000000000002</v>
      </c>
      <c r="E100" s="59">
        <v>587.1</v>
      </c>
      <c r="F100" s="61">
        <v>3.1</v>
      </c>
      <c r="G100" s="3" t="s">
        <v>12</v>
      </c>
      <c r="H100" s="3">
        <v>93</v>
      </c>
      <c r="I100" s="58">
        <v>0.26408100000000001</v>
      </c>
      <c r="J100" s="58">
        <v>0.23327800000000001</v>
      </c>
      <c r="K100" s="59">
        <v>8365.7000000000007</v>
      </c>
      <c r="L100" s="59">
        <v>1951.5</v>
      </c>
      <c r="M100" s="61">
        <v>3.39</v>
      </c>
    </row>
    <row r="101" spans="1:13" x14ac:dyDescent="0.2">
      <c r="A101" s="3">
        <v>94</v>
      </c>
      <c r="B101" s="58">
        <v>0.33031700000000003</v>
      </c>
      <c r="C101" s="58">
        <v>0.283495</v>
      </c>
      <c r="D101" s="59">
        <v>1761.2</v>
      </c>
      <c r="E101" s="59">
        <v>499.3</v>
      </c>
      <c r="F101" s="61">
        <v>2.97</v>
      </c>
      <c r="G101" s="3" t="s">
        <v>12</v>
      </c>
      <c r="H101" s="3">
        <v>94</v>
      </c>
      <c r="I101" s="58">
        <v>0.29143400000000003</v>
      </c>
      <c r="J101" s="58">
        <v>0.25436900000000001</v>
      </c>
      <c r="K101" s="59">
        <v>6414.1</v>
      </c>
      <c r="L101" s="59">
        <v>1631.6</v>
      </c>
      <c r="M101" s="61">
        <v>3.26</v>
      </c>
    </row>
    <row r="102" spans="1:13" x14ac:dyDescent="0.2">
      <c r="A102" s="3">
        <v>95</v>
      </c>
      <c r="B102" s="58">
        <v>0.31879200000000002</v>
      </c>
      <c r="C102" s="58">
        <v>0.27496399999999999</v>
      </c>
      <c r="D102" s="59">
        <v>1261.9000000000001</v>
      </c>
      <c r="E102" s="59">
        <v>347</v>
      </c>
      <c r="F102" s="61">
        <v>2.95</v>
      </c>
      <c r="G102" s="3" t="s">
        <v>12</v>
      </c>
      <c r="H102" s="3">
        <v>95</v>
      </c>
      <c r="I102" s="58">
        <v>0.26896100000000001</v>
      </c>
      <c r="J102" s="58">
        <v>0.23707800000000001</v>
      </c>
      <c r="K102" s="59">
        <v>4782.6000000000004</v>
      </c>
      <c r="L102" s="59">
        <v>1133.8</v>
      </c>
      <c r="M102" s="61">
        <v>3.21</v>
      </c>
    </row>
    <row r="103" spans="1:13" x14ac:dyDescent="0.2">
      <c r="A103" s="3">
        <v>96</v>
      </c>
      <c r="B103" s="58">
        <v>0.35025400000000001</v>
      </c>
      <c r="C103" s="58">
        <v>0.29805599999999999</v>
      </c>
      <c r="D103" s="59">
        <v>914.9</v>
      </c>
      <c r="E103" s="59">
        <v>272.7</v>
      </c>
      <c r="F103" s="61">
        <v>2.88</v>
      </c>
      <c r="G103" s="3" t="s">
        <v>12</v>
      </c>
      <c r="H103" s="3">
        <v>96</v>
      </c>
      <c r="I103" s="58">
        <v>0.29388199999999998</v>
      </c>
      <c r="J103" s="58">
        <v>0.25623099999999999</v>
      </c>
      <c r="K103" s="59">
        <v>3648.7</v>
      </c>
      <c r="L103" s="59">
        <v>934.9</v>
      </c>
      <c r="M103" s="61">
        <v>3.05</v>
      </c>
    </row>
    <row r="104" spans="1:13" x14ac:dyDescent="0.2">
      <c r="A104" s="3">
        <v>97</v>
      </c>
      <c r="B104" s="58">
        <v>0.33871000000000001</v>
      </c>
      <c r="C104" s="58">
        <v>0.289655</v>
      </c>
      <c r="D104" s="59">
        <v>642.20000000000005</v>
      </c>
      <c r="E104" s="59">
        <v>186</v>
      </c>
      <c r="F104" s="61">
        <v>2.89</v>
      </c>
      <c r="G104" s="3" t="s">
        <v>12</v>
      </c>
      <c r="H104" s="3">
        <v>97</v>
      </c>
      <c r="I104" s="58">
        <v>0.29558800000000002</v>
      </c>
      <c r="J104" s="58">
        <v>0.25752700000000001</v>
      </c>
      <c r="K104" s="59">
        <v>2713.8</v>
      </c>
      <c r="L104" s="59">
        <v>698.9</v>
      </c>
      <c r="M104" s="61">
        <v>2.92</v>
      </c>
    </row>
    <row r="105" spans="1:13" x14ac:dyDescent="0.2">
      <c r="A105" s="3">
        <v>98</v>
      </c>
      <c r="B105" s="58">
        <v>0.381579</v>
      </c>
      <c r="C105" s="58">
        <v>0.320442</v>
      </c>
      <c r="D105" s="59">
        <v>456.2</v>
      </c>
      <c r="E105" s="59">
        <v>146.19999999999999</v>
      </c>
      <c r="F105" s="61">
        <v>2.87</v>
      </c>
      <c r="G105" s="3" t="s">
        <v>12</v>
      </c>
      <c r="H105" s="3">
        <v>98</v>
      </c>
      <c r="I105" s="58">
        <v>0.29230800000000001</v>
      </c>
      <c r="J105" s="58">
        <v>0.25503399999999998</v>
      </c>
      <c r="K105" s="59">
        <v>2014.9</v>
      </c>
      <c r="L105" s="59">
        <v>513.9</v>
      </c>
      <c r="M105" s="61">
        <v>2.76</v>
      </c>
    </row>
    <row r="106" spans="1:13" x14ac:dyDescent="0.2">
      <c r="A106" s="3">
        <v>99</v>
      </c>
      <c r="B106" s="58">
        <v>0.40425499999999998</v>
      </c>
      <c r="C106" s="58">
        <v>0.336283</v>
      </c>
      <c r="D106" s="59">
        <v>310</v>
      </c>
      <c r="E106" s="59">
        <v>104.3</v>
      </c>
      <c r="F106" s="61">
        <v>2.98</v>
      </c>
      <c r="G106" s="3" t="s">
        <v>12</v>
      </c>
      <c r="H106" s="3">
        <v>99</v>
      </c>
      <c r="I106" s="58">
        <v>0.31972800000000001</v>
      </c>
      <c r="J106" s="58">
        <v>0.27566000000000002</v>
      </c>
      <c r="K106" s="59">
        <v>1501.1</v>
      </c>
      <c r="L106" s="59">
        <v>413.8</v>
      </c>
      <c r="M106" s="61">
        <v>2.54</v>
      </c>
    </row>
    <row r="107" spans="1:13" x14ac:dyDescent="0.2">
      <c r="A107" s="3">
        <v>100</v>
      </c>
      <c r="B107" s="3">
        <v>0.25</v>
      </c>
      <c r="C107" s="3">
        <v>0.222222</v>
      </c>
      <c r="D107" s="3">
        <v>205.8</v>
      </c>
      <c r="E107" s="3">
        <v>45.7</v>
      </c>
      <c r="F107" s="3">
        <v>3.24</v>
      </c>
      <c r="G107" s="3" t="s">
        <v>12</v>
      </c>
      <c r="H107" s="3">
        <v>100</v>
      </c>
      <c r="I107" s="3">
        <v>0.39130399999999999</v>
      </c>
      <c r="J107" s="3">
        <v>0.32727299999999998</v>
      </c>
      <c r="K107" s="3">
        <v>1087.3</v>
      </c>
      <c r="L107" s="3">
        <v>355.8</v>
      </c>
      <c r="M107" s="3">
        <v>2.3199999999999998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15</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1.0897E-2</v>
      </c>
      <c r="C7" s="58">
        <v>1.0838E-2</v>
      </c>
      <c r="D7" s="59">
        <v>100000</v>
      </c>
      <c r="E7" s="59">
        <v>1083.8</v>
      </c>
      <c r="F7" s="61">
        <v>71.17</v>
      </c>
      <c r="G7" s="3" t="s">
        <v>12</v>
      </c>
      <c r="H7" s="3">
        <v>0</v>
      </c>
      <c r="I7" s="58">
        <v>8.6789999999999992E-3</v>
      </c>
      <c r="J7" s="58">
        <v>8.6420000000000004E-3</v>
      </c>
      <c r="K7" s="59">
        <v>100000</v>
      </c>
      <c r="L7" s="59">
        <v>864.2</v>
      </c>
      <c r="M7" s="61">
        <v>77.14</v>
      </c>
    </row>
    <row r="8" spans="1:13" x14ac:dyDescent="0.2">
      <c r="A8" s="3">
        <v>1</v>
      </c>
      <c r="B8" s="58">
        <v>6.8800000000000003E-4</v>
      </c>
      <c r="C8" s="58">
        <v>6.8800000000000003E-4</v>
      </c>
      <c r="D8" s="59">
        <v>98916.2</v>
      </c>
      <c r="E8" s="59">
        <v>68</v>
      </c>
      <c r="F8" s="61">
        <v>70.95</v>
      </c>
      <c r="G8" s="3" t="s">
        <v>12</v>
      </c>
      <c r="H8" s="3">
        <v>1</v>
      </c>
      <c r="I8" s="58">
        <v>9.3499999999999996E-4</v>
      </c>
      <c r="J8" s="58">
        <v>9.3499999999999996E-4</v>
      </c>
      <c r="K8" s="59">
        <v>99135.8</v>
      </c>
      <c r="L8" s="59">
        <v>92.7</v>
      </c>
      <c r="M8" s="61">
        <v>76.81</v>
      </c>
    </row>
    <row r="9" spans="1:13" x14ac:dyDescent="0.2">
      <c r="A9" s="3">
        <v>2</v>
      </c>
      <c r="B9" s="58">
        <v>4.6200000000000001E-4</v>
      </c>
      <c r="C9" s="58">
        <v>4.6200000000000001E-4</v>
      </c>
      <c r="D9" s="59">
        <v>98848.2</v>
      </c>
      <c r="E9" s="59">
        <v>45.6</v>
      </c>
      <c r="F9" s="61">
        <v>70</v>
      </c>
      <c r="G9" s="3" t="s">
        <v>12</v>
      </c>
      <c r="H9" s="3">
        <v>2</v>
      </c>
      <c r="I9" s="58">
        <v>3.6699999999999998E-4</v>
      </c>
      <c r="J9" s="58">
        <v>3.6699999999999998E-4</v>
      </c>
      <c r="K9" s="59">
        <v>99043.199999999997</v>
      </c>
      <c r="L9" s="59">
        <v>36.4</v>
      </c>
      <c r="M9" s="61">
        <v>75.88</v>
      </c>
    </row>
    <row r="10" spans="1:13" x14ac:dyDescent="0.2">
      <c r="A10" s="3">
        <v>3</v>
      </c>
      <c r="B10" s="58">
        <v>3.6200000000000002E-4</v>
      </c>
      <c r="C10" s="58">
        <v>3.6200000000000002E-4</v>
      </c>
      <c r="D10" s="59">
        <v>98802.6</v>
      </c>
      <c r="E10" s="59">
        <v>35.799999999999997</v>
      </c>
      <c r="F10" s="61">
        <v>69.03</v>
      </c>
      <c r="G10" s="3" t="s">
        <v>12</v>
      </c>
      <c r="H10" s="3">
        <v>3</v>
      </c>
      <c r="I10" s="58">
        <v>3.8200000000000002E-4</v>
      </c>
      <c r="J10" s="58">
        <v>3.8099999999999999E-4</v>
      </c>
      <c r="K10" s="59">
        <v>99006.8</v>
      </c>
      <c r="L10" s="59">
        <v>37.799999999999997</v>
      </c>
      <c r="M10" s="61">
        <v>74.91</v>
      </c>
    </row>
    <row r="11" spans="1:13" x14ac:dyDescent="0.2">
      <c r="A11" s="3">
        <v>4</v>
      </c>
      <c r="B11" s="58">
        <v>2.3599999999999999E-4</v>
      </c>
      <c r="C11" s="58">
        <v>2.3599999999999999E-4</v>
      </c>
      <c r="D11" s="59">
        <v>98766.8</v>
      </c>
      <c r="E11" s="59">
        <v>23.3</v>
      </c>
      <c r="F11" s="61">
        <v>68.06</v>
      </c>
      <c r="G11" s="3" t="s">
        <v>12</v>
      </c>
      <c r="H11" s="3">
        <v>4</v>
      </c>
      <c r="I11" s="58">
        <v>1.74E-4</v>
      </c>
      <c r="J11" s="58">
        <v>1.74E-4</v>
      </c>
      <c r="K11" s="59">
        <v>98969</v>
      </c>
      <c r="L11" s="59">
        <v>17.2</v>
      </c>
      <c r="M11" s="61">
        <v>73.94</v>
      </c>
    </row>
    <row r="12" spans="1:13" x14ac:dyDescent="0.2">
      <c r="A12" s="3">
        <v>5</v>
      </c>
      <c r="B12" s="58">
        <v>2.8400000000000002E-4</v>
      </c>
      <c r="C12" s="58">
        <v>2.8400000000000002E-4</v>
      </c>
      <c r="D12" s="59">
        <v>98743.5</v>
      </c>
      <c r="E12" s="59">
        <v>28</v>
      </c>
      <c r="F12" s="61">
        <v>67.069999999999993</v>
      </c>
      <c r="G12" s="3" t="s">
        <v>12</v>
      </c>
      <c r="H12" s="3">
        <v>5</v>
      </c>
      <c r="I12" s="58">
        <v>2.41E-4</v>
      </c>
      <c r="J12" s="58">
        <v>2.41E-4</v>
      </c>
      <c r="K12" s="59">
        <v>98951.8</v>
      </c>
      <c r="L12" s="59">
        <v>23.8</v>
      </c>
      <c r="M12" s="61">
        <v>72.95</v>
      </c>
    </row>
    <row r="13" spans="1:13" x14ac:dyDescent="0.2">
      <c r="A13" s="3">
        <v>6</v>
      </c>
      <c r="B13" s="58">
        <v>1.7799999999999999E-4</v>
      </c>
      <c r="C13" s="58">
        <v>1.7799999999999999E-4</v>
      </c>
      <c r="D13" s="59">
        <v>98715.5</v>
      </c>
      <c r="E13" s="59">
        <v>17.5</v>
      </c>
      <c r="F13" s="61">
        <v>66.09</v>
      </c>
      <c r="G13" s="3" t="s">
        <v>12</v>
      </c>
      <c r="H13" s="3">
        <v>6</v>
      </c>
      <c r="I13" s="58">
        <v>2.1000000000000001E-4</v>
      </c>
      <c r="J13" s="58">
        <v>2.1000000000000001E-4</v>
      </c>
      <c r="K13" s="59">
        <v>98928</v>
      </c>
      <c r="L13" s="59">
        <v>20.8</v>
      </c>
      <c r="M13" s="61">
        <v>71.97</v>
      </c>
    </row>
    <row r="14" spans="1:13" x14ac:dyDescent="0.2">
      <c r="A14" s="3">
        <v>7</v>
      </c>
      <c r="B14" s="58">
        <v>2.7700000000000001E-4</v>
      </c>
      <c r="C14" s="58">
        <v>2.7700000000000001E-4</v>
      </c>
      <c r="D14" s="59">
        <v>98697.9</v>
      </c>
      <c r="E14" s="59">
        <v>27.3</v>
      </c>
      <c r="F14" s="61">
        <v>65.099999999999994</v>
      </c>
      <c r="G14" s="3" t="s">
        <v>12</v>
      </c>
      <c r="H14" s="3">
        <v>7</v>
      </c>
      <c r="I14" s="58">
        <v>1.47E-4</v>
      </c>
      <c r="J14" s="58">
        <v>1.47E-4</v>
      </c>
      <c r="K14" s="59">
        <v>98907.199999999997</v>
      </c>
      <c r="L14" s="59">
        <v>14.6</v>
      </c>
      <c r="M14" s="61">
        <v>70.989999999999995</v>
      </c>
    </row>
    <row r="15" spans="1:13" x14ac:dyDescent="0.2">
      <c r="A15" s="3">
        <v>8</v>
      </c>
      <c r="B15" s="58">
        <v>3.2600000000000001E-4</v>
      </c>
      <c r="C15" s="58">
        <v>3.2600000000000001E-4</v>
      </c>
      <c r="D15" s="59">
        <v>98670.6</v>
      </c>
      <c r="E15" s="59">
        <v>32.200000000000003</v>
      </c>
      <c r="F15" s="61">
        <v>64.12</v>
      </c>
      <c r="G15" s="3" t="s">
        <v>12</v>
      </c>
      <c r="H15" s="3">
        <v>8</v>
      </c>
      <c r="I15" s="58">
        <v>1.4300000000000001E-4</v>
      </c>
      <c r="J15" s="58">
        <v>1.4300000000000001E-4</v>
      </c>
      <c r="K15" s="59">
        <v>98892.7</v>
      </c>
      <c r="L15" s="59">
        <v>14.1</v>
      </c>
      <c r="M15" s="61">
        <v>70</v>
      </c>
    </row>
    <row r="16" spans="1:13" x14ac:dyDescent="0.2">
      <c r="A16" s="3">
        <v>9</v>
      </c>
      <c r="B16" s="58">
        <v>2.24E-4</v>
      </c>
      <c r="C16" s="58">
        <v>2.24E-4</v>
      </c>
      <c r="D16" s="59">
        <v>98638.399999999994</v>
      </c>
      <c r="E16" s="59">
        <v>22.1</v>
      </c>
      <c r="F16" s="61">
        <v>63.14</v>
      </c>
      <c r="G16" s="3" t="s">
        <v>12</v>
      </c>
      <c r="H16" s="3">
        <v>9</v>
      </c>
      <c r="I16" s="58">
        <v>5.8999999999999998E-5</v>
      </c>
      <c r="J16" s="58">
        <v>5.8999999999999998E-5</v>
      </c>
      <c r="K16" s="59">
        <v>98878.5</v>
      </c>
      <c r="L16" s="59">
        <v>5.9</v>
      </c>
      <c r="M16" s="61">
        <v>69.010000000000005</v>
      </c>
    </row>
    <row r="17" spans="1:13" x14ac:dyDescent="0.2">
      <c r="A17" s="3">
        <v>10</v>
      </c>
      <c r="B17" s="58">
        <v>1.9599999999999999E-4</v>
      </c>
      <c r="C17" s="58">
        <v>1.9599999999999999E-4</v>
      </c>
      <c r="D17" s="59">
        <v>98616.3</v>
      </c>
      <c r="E17" s="59">
        <v>19.3</v>
      </c>
      <c r="F17" s="61">
        <v>62.16</v>
      </c>
      <c r="G17" s="3" t="s">
        <v>12</v>
      </c>
      <c r="H17" s="3">
        <v>10</v>
      </c>
      <c r="I17" s="58">
        <v>1.3200000000000001E-4</v>
      </c>
      <c r="J17" s="58">
        <v>1.3200000000000001E-4</v>
      </c>
      <c r="K17" s="59">
        <v>98872.7</v>
      </c>
      <c r="L17" s="59">
        <v>13</v>
      </c>
      <c r="M17" s="61">
        <v>68.010000000000005</v>
      </c>
    </row>
    <row r="18" spans="1:13" x14ac:dyDescent="0.2">
      <c r="A18" s="3">
        <v>11</v>
      </c>
      <c r="B18" s="58">
        <v>2.3599999999999999E-4</v>
      </c>
      <c r="C18" s="58">
        <v>2.3499999999999999E-4</v>
      </c>
      <c r="D18" s="59">
        <v>98597</v>
      </c>
      <c r="E18" s="59">
        <v>23.2</v>
      </c>
      <c r="F18" s="61">
        <v>61.17</v>
      </c>
      <c r="G18" s="3" t="s">
        <v>12</v>
      </c>
      <c r="H18" s="3">
        <v>11</v>
      </c>
      <c r="I18" s="58">
        <v>2.5000000000000001E-4</v>
      </c>
      <c r="J18" s="58">
        <v>2.5000000000000001E-4</v>
      </c>
      <c r="K18" s="59">
        <v>98859.6</v>
      </c>
      <c r="L18" s="59">
        <v>24.7</v>
      </c>
      <c r="M18" s="61">
        <v>67.02</v>
      </c>
    </row>
    <row r="19" spans="1:13" x14ac:dyDescent="0.2">
      <c r="A19" s="3">
        <v>12</v>
      </c>
      <c r="B19" s="58">
        <v>2.3599999999999999E-4</v>
      </c>
      <c r="C19" s="58">
        <v>2.3599999999999999E-4</v>
      </c>
      <c r="D19" s="59">
        <v>98573.8</v>
      </c>
      <c r="E19" s="59">
        <v>23.2</v>
      </c>
      <c r="F19" s="61">
        <v>60.18</v>
      </c>
      <c r="G19" s="3" t="s">
        <v>12</v>
      </c>
      <c r="H19" s="3">
        <v>12</v>
      </c>
      <c r="I19" s="58">
        <v>1.3300000000000001E-4</v>
      </c>
      <c r="J19" s="58">
        <v>1.3300000000000001E-4</v>
      </c>
      <c r="K19" s="59">
        <v>98834.9</v>
      </c>
      <c r="L19" s="59">
        <v>13.2</v>
      </c>
      <c r="M19" s="61">
        <v>66.040000000000006</v>
      </c>
    </row>
    <row r="20" spans="1:13" x14ac:dyDescent="0.2">
      <c r="A20" s="3">
        <v>13</v>
      </c>
      <c r="B20" s="58">
        <v>2.4399999999999999E-4</v>
      </c>
      <c r="C20" s="58">
        <v>2.4399999999999999E-4</v>
      </c>
      <c r="D20" s="59">
        <v>98550.5</v>
      </c>
      <c r="E20" s="59">
        <v>24</v>
      </c>
      <c r="F20" s="61">
        <v>59.2</v>
      </c>
      <c r="G20" s="3" t="s">
        <v>12</v>
      </c>
      <c r="H20" s="3">
        <v>13</v>
      </c>
      <c r="I20" s="58">
        <v>2.2499999999999999E-4</v>
      </c>
      <c r="J20" s="58">
        <v>2.2499999999999999E-4</v>
      </c>
      <c r="K20" s="59">
        <v>98821.8</v>
      </c>
      <c r="L20" s="59">
        <v>22.2</v>
      </c>
      <c r="M20" s="61">
        <v>65.040000000000006</v>
      </c>
    </row>
    <row r="21" spans="1:13" x14ac:dyDescent="0.2">
      <c r="A21" s="3">
        <v>14</v>
      </c>
      <c r="B21" s="58">
        <v>4.3199999999999998E-4</v>
      </c>
      <c r="C21" s="58">
        <v>4.3199999999999998E-4</v>
      </c>
      <c r="D21" s="59">
        <v>98526.5</v>
      </c>
      <c r="E21" s="59">
        <v>42.5</v>
      </c>
      <c r="F21" s="61">
        <v>58.21</v>
      </c>
      <c r="G21" s="3" t="s">
        <v>12</v>
      </c>
      <c r="H21" s="3">
        <v>14</v>
      </c>
      <c r="I21" s="58">
        <v>2.6400000000000002E-4</v>
      </c>
      <c r="J21" s="58">
        <v>2.6400000000000002E-4</v>
      </c>
      <c r="K21" s="59">
        <v>98799.6</v>
      </c>
      <c r="L21" s="59">
        <v>26.1</v>
      </c>
      <c r="M21" s="61">
        <v>64.06</v>
      </c>
    </row>
    <row r="22" spans="1:13" x14ac:dyDescent="0.2">
      <c r="A22" s="3">
        <v>15</v>
      </c>
      <c r="B22" s="58">
        <v>2.9999999999999997E-4</v>
      </c>
      <c r="C22" s="58">
        <v>2.9999999999999997E-4</v>
      </c>
      <c r="D22" s="59">
        <v>98484</v>
      </c>
      <c r="E22" s="59">
        <v>29.6</v>
      </c>
      <c r="F22" s="61">
        <v>57.24</v>
      </c>
      <c r="G22" s="3" t="s">
        <v>12</v>
      </c>
      <c r="H22" s="3">
        <v>15</v>
      </c>
      <c r="I22" s="58">
        <v>2.3499999999999999E-4</v>
      </c>
      <c r="J22" s="58">
        <v>2.3499999999999999E-4</v>
      </c>
      <c r="K22" s="59">
        <v>98773.5</v>
      </c>
      <c r="L22" s="59">
        <v>23.2</v>
      </c>
      <c r="M22" s="61">
        <v>63.08</v>
      </c>
    </row>
    <row r="23" spans="1:13" x14ac:dyDescent="0.2">
      <c r="A23" s="3">
        <v>16</v>
      </c>
      <c r="B23" s="58">
        <v>4.64E-4</v>
      </c>
      <c r="C23" s="58">
        <v>4.64E-4</v>
      </c>
      <c r="D23" s="59">
        <v>98454.399999999994</v>
      </c>
      <c r="E23" s="59">
        <v>45.6</v>
      </c>
      <c r="F23" s="61">
        <v>56.25</v>
      </c>
      <c r="G23" s="3" t="s">
        <v>12</v>
      </c>
      <c r="H23" s="3">
        <v>16</v>
      </c>
      <c r="I23" s="58">
        <v>1.6799999999999999E-4</v>
      </c>
      <c r="J23" s="58">
        <v>1.6799999999999999E-4</v>
      </c>
      <c r="K23" s="59">
        <v>98750.3</v>
      </c>
      <c r="L23" s="59">
        <v>16.600000000000001</v>
      </c>
      <c r="M23" s="61">
        <v>62.09</v>
      </c>
    </row>
    <row r="24" spans="1:13" x14ac:dyDescent="0.2">
      <c r="A24" s="3">
        <v>17</v>
      </c>
      <c r="B24" s="58">
        <v>7.9900000000000001E-4</v>
      </c>
      <c r="C24" s="58">
        <v>7.9900000000000001E-4</v>
      </c>
      <c r="D24" s="59">
        <v>98408.8</v>
      </c>
      <c r="E24" s="59">
        <v>78.599999999999994</v>
      </c>
      <c r="F24" s="61">
        <v>55.28</v>
      </c>
      <c r="G24" s="3" t="s">
        <v>12</v>
      </c>
      <c r="H24" s="3">
        <v>17</v>
      </c>
      <c r="I24" s="58">
        <v>3.1399999999999999E-4</v>
      </c>
      <c r="J24" s="58">
        <v>3.1399999999999999E-4</v>
      </c>
      <c r="K24" s="59">
        <v>98733.7</v>
      </c>
      <c r="L24" s="59">
        <v>31</v>
      </c>
      <c r="M24" s="61">
        <v>61.1</v>
      </c>
    </row>
    <row r="25" spans="1:13" x14ac:dyDescent="0.2">
      <c r="A25" s="3">
        <v>18</v>
      </c>
      <c r="B25" s="58">
        <v>9.0300000000000005E-4</v>
      </c>
      <c r="C25" s="58">
        <v>9.0300000000000005E-4</v>
      </c>
      <c r="D25" s="59">
        <v>98330.2</v>
      </c>
      <c r="E25" s="59">
        <v>88.8</v>
      </c>
      <c r="F25" s="61">
        <v>54.32</v>
      </c>
      <c r="G25" s="3" t="s">
        <v>12</v>
      </c>
      <c r="H25" s="3">
        <v>18</v>
      </c>
      <c r="I25" s="58">
        <v>2.6400000000000002E-4</v>
      </c>
      <c r="J25" s="58">
        <v>2.6400000000000002E-4</v>
      </c>
      <c r="K25" s="59">
        <v>98702.7</v>
      </c>
      <c r="L25" s="59">
        <v>26</v>
      </c>
      <c r="M25" s="61">
        <v>60.12</v>
      </c>
    </row>
    <row r="26" spans="1:13" x14ac:dyDescent="0.2">
      <c r="A26" s="3">
        <v>19</v>
      </c>
      <c r="B26" s="58">
        <v>8.0999999999999996E-4</v>
      </c>
      <c r="C26" s="58">
        <v>8.0999999999999996E-4</v>
      </c>
      <c r="D26" s="59">
        <v>98241.4</v>
      </c>
      <c r="E26" s="59">
        <v>79.5</v>
      </c>
      <c r="F26" s="61">
        <v>53.37</v>
      </c>
      <c r="G26" s="3" t="s">
        <v>12</v>
      </c>
      <c r="H26" s="3">
        <v>19</v>
      </c>
      <c r="I26" s="58">
        <v>4.2999999999999999E-4</v>
      </c>
      <c r="J26" s="58">
        <v>4.2999999999999999E-4</v>
      </c>
      <c r="K26" s="59">
        <v>98676.7</v>
      </c>
      <c r="L26" s="59">
        <v>42.4</v>
      </c>
      <c r="M26" s="61">
        <v>59.14</v>
      </c>
    </row>
    <row r="27" spans="1:13" x14ac:dyDescent="0.2">
      <c r="A27" s="3">
        <v>20</v>
      </c>
      <c r="B27" s="58">
        <v>8.3900000000000001E-4</v>
      </c>
      <c r="C27" s="58">
        <v>8.3799999999999999E-4</v>
      </c>
      <c r="D27" s="59">
        <v>98161.9</v>
      </c>
      <c r="E27" s="59">
        <v>82.3</v>
      </c>
      <c r="F27" s="61">
        <v>52.41</v>
      </c>
      <c r="G27" s="3" t="s">
        <v>12</v>
      </c>
      <c r="H27" s="3">
        <v>20</v>
      </c>
      <c r="I27" s="58">
        <v>2.6800000000000001E-4</v>
      </c>
      <c r="J27" s="58">
        <v>2.6800000000000001E-4</v>
      </c>
      <c r="K27" s="59">
        <v>98634.2</v>
      </c>
      <c r="L27" s="59">
        <v>26.5</v>
      </c>
      <c r="M27" s="61">
        <v>58.16</v>
      </c>
    </row>
    <row r="28" spans="1:13" x14ac:dyDescent="0.2">
      <c r="A28" s="3">
        <v>21</v>
      </c>
      <c r="B28" s="58">
        <v>8.3799999999999999E-4</v>
      </c>
      <c r="C28" s="58">
        <v>8.3799999999999999E-4</v>
      </c>
      <c r="D28" s="59">
        <v>98079.6</v>
      </c>
      <c r="E28" s="59">
        <v>82.2</v>
      </c>
      <c r="F28" s="61">
        <v>51.46</v>
      </c>
      <c r="G28" s="3" t="s">
        <v>12</v>
      </c>
      <c r="H28" s="3">
        <v>21</v>
      </c>
      <c r="I28" s="58">
        <v>2.43E-4</v>
      </c>
      <c r="J28" s="58">
        <v>2.43E-4</v>
      </c>
      <c r="K28" s="59">
        <v>98607.8</v>
      </c>
      <c r="L28" s="59">
        <v>23.9</v>
      </c>
      <c r="M28" s="61">
        <v>57.18</v>
      </c>
    </row>
    <row r="29" spans="1:13" x14ac:dyDescent="0.2">
      <c r="A29" s="3">
        <v>22</v>
      </c>
      <c r="B29" s="58">
        <v>9.5500000000000001E-4</v>
      </c>
      <c r="C29" s="58">
        <v>9.5500000000000001E-4</v>
      </c>
      <c r="D29" s="59">
        <v>97997.4</v>
      </c>
      <c r="E29" s="59">
        <v>93.6</v>
      </c>
      <c r="F29" s="61">
        <v>50.5</v>
      </c>
      <c r="G29" s="3" t="s">
        <v>12</v>
      </c>
      <c r="H29" s="3">
        <v>22</v>
      </c>
      <c r="I29" s="58">
        <v>3.1100000000000002E-4</v>
      </c>
      <c r="J29" s="58">
        <v>3.1100000000000002E-4</v>
      </c>
      <c r="K29" s="59">
        <v>98583.8</v>
      </c>
      <c r="L29" s="59">
        <v>30.7</v>
      </c>
      <c r="M29" s="61">
        <v>56.19</v>
      </c>
    </row>
    <row r="30" spans="1:13" x14ac:dyDescent="0.2">
      <c r="A30" s="3">
        <v>23</v>
      </c>
      <c r="B30" s="58">
        <v>9.8499999999999998E-4</v>
      </c>
      <c r="C30" s="58">
        <v>9.8400000000000007E-4</v>
      </c>
      <c r="D30" s="59">
        <v>97903.8</v>
      </c>
      <c r="E30" s="59">
        <v>96.4</v>
      </c>
      <c r="F30" s="61">
        <v>49.55</v>
      </c>
      <c r="G30" s="3" t="s">
        <v>12</v>
      </c>
      <c r="H30" s="3">
        <v>23</v>
      </c>
      <c r="I30" s="58">
        <v>2.05E-4</v>
      </c>
      <c r="J30" s="58">
        <v>2.05E-4</v>
      </c>
      <c r="K30" s="59">
        <v>98553.1</v>
      </c>
      <c r="L30" s="59">
        <v>20.2</v>
      </c>
      <c r="M30" s="61">
        <v>55.21</v>
      </c>
    </row>
    <row r="31" spans="1:13" x14ac:dyDescent="0.2">
      <c r="A31" s="3">
        <v>24</v>
      </c>
      <c r="B31" s="58">
        <v>7.3700000000000002E-4</v>
      </c>
      <c r="C31" s="58">
        <v>7.36E-4</v>
      </c>
      <c r="D31" s="59">
        <v>97807.5</v>
      </c>
      <c r="E31" s="59">
        <v>72</v>
      </c>
      <c r="F31" s="61">
        <v>48.6</v>
      </c>
      <c r="G31" s="3" t="s">
        <v>12</v>
      </c>
      <c r="H31" s="3">
        <v>24</v>
      </c>
      <c r="I31" s="58">
        <v>3.19E-4</v>
      </c>
      <c r="J31" s="58">
        <v>3.19E-4</v>
      </c>
      <c r="K31" s="59">
        <v>98532.9</v>
      </c>
      <c r="L31" s="59">
        <v>31.4</v>
      </c>
      <c r="M31" s="61">
        <v>54.22</v>
      </c>
    </row>
    <row r="32" spans="1:13" x14ac:dyDescent="0.2">
      <c r="A32" s="3">
        <v>25</v>
      </c>
      <c r="B32" s="58">
        <v>8.4199999999999998E-4</v>
      </c>
      <c r="C32" s="58">
        <v>8.4199999999999998E-4</v>
      </c>
      <c r="D32" s="59">
        <v>97735.4</v>
      </c>
      <c r="E32" s="59">
        <v>82.3</v>
      </c>
      <c r="F32" s="61">
        <v>47.63</v>
      </c>
      <c r="G32" s="3" t="s">
        <v>12</v>
      </c>
      <c r="H32" s="3">
        <v>25</v>
      </c>
      <c r="I32" s="58">
        <v>4.6799999999999999E-4</v>
      </c>
      <c r="J32" s="58">
        <v>4.6799999999999999E-4</v>
      </c>
      <c r="K32" s="59">
        <v>98501.5</v>
      </c>
      <c r="L32" s="59">
        <v>46.1</v>
      </c>
      <c r="M32" s="61">
        <v>53.24</v>
      </c>
    </row>
    <row r="33" spans="1:13" x14ac:dyDescent="0.2">
      <c r="A33" s="3">
        <v>26</v>
      </c>
      <c r="B33" s="58">
        <v>7.7800000000000005E-4</v>
      </c>
      <c r="C33" s="58">
        <v>7.7800000000000005E-4</v>
      </c>
      <c r="D33" s="59">
        <v>97653.2</v>
      </c>
      <c r="E33" s="59">
        <v>76</v>
      </c>
      <c r="F33" s="61">
        <v>46.67</v>
      </c>
      <c r="G33" s="3" t="s">
        <v>12</v>
      </c>
      <c r="H33" s="3">
        <v>26</v>
      </c>
      <c r="I33" s="58">
        <v>2.92E-4</v>
      </c>
      <c r="J33" s="58">
        <v>2.92E-4</v>
      </c>
      <c r="K33" s="59">
        <v>98455.4</v>
      </c>
      <c r="L33" s="59">
        <v>28.7</v>
      </c>
      <c r="M33" s="61">
        <v>52.26</v>
      </c>
    </row>
    <row r="34" spans="1:13" x14ac:dyDescent="0.2">
      <c r="A34" s="3">
        <v>27</v>
      </c>
      <c r="B34" s="58">
        <v>7.2900000000000005E-4</v>
      </c>
      <c r="C34" s="58">
        <v>7.2800000000000002E-4</v>
      </c>
      <c r="D34" s="59">
        <v>97577.2</v>
      </c>
      <c r="E34" s="59">
        <v>71.099999999999994</v>
      </c>
      <c r="F34" s="61">
        <v>45.71</v>
      </c>
      <c r="G34" s="3" t="s">
        <v>12</v>
      </c>
      <c r="H34" s="3">
        <v>27</v>
      </c>
      <c r="I34" s="58">
        <v>4.8999999999999998E-4</v>
      </c>
      <c r="J34" s="58">
        <v>4.8999999999999998E-4</v>
      </c>
      <c r="K34" s="59">
        <v>98426.7</v>
      </c>
      <c r="L34" s="59">
        <v>48.2</v>
      </c>
      <c r="M34" s="61">
        <v>51.28</v>
      </c>
    </row>
    <row r="35" spans="1:13" x14ac:dyDescent="0.2">
      <c r="A35" s="3">
        <v>28</v>
      </c>
      <c r="B35" s="58">
        <v>6.4700000000000001E-4</v>
      </c>
      <c r="C35" s="58">
        <v>6.4700000000000001E-4</v>
      </c>
      <c r="D35" s="59">
        <v>97506.1</v>
      </c>
      <c r="E35" s="59">
        <v>63.1</v>
      </c>
      <c r="F35" s="61">
        <v>44.74</v>
      </c>
      <c r="G35" s="3" t="s">
        <v>12</v>
      </c>
      <c r="H35" s="3">
        <v>28</v>
      </c>
      <c r="I35" s="58">
        <v>3.5E-4</v>
      </c>
      <c r="J35" s="58">
        <v>3.5E-4</v>
      </c>
      <c r="K35" s="59">
        <v>98378.5</v>
      </c>
      <c r="L35" s="59">
        <v>34.4</v>
      </c>
      <c r="M35" s="61">
        <v>50.3</v>
      </c>
    </row>
    <row r="36" spans="1:13" x14ac:dyDescent="0.2">
      <c r="A36" s="3">
        <v>29</v>
      </c>
      <c r="B36" s="58">
        <v>8.9099999999999997E-4</v>
      </c>
      <c r="C36" s="58">
        <v>8.9099999999999997E-4</v>
      </c>
      <c r="D36" s="59">
        <v>97443</v>
      </c>
      <c r="E36" s="59">
        <v>86.8</v>
      </c>
      <c r="F36" s="61">
        <v>43.77</v>
      </c>
      <c r="G36" s="3" t="s">
        <v>12</v>
      </c>
      <c r="H36" s="3">
        <v>29</v>
      </c>
      <c r="I36" s="58">
        <v>4.2900000000000002E-4</v>
      </c>
      <c r="J36" s="58">
        <v>4.2900000000000002E-4</v>
      </c>
      <c r="K36" s="59">
        <v>98344.1</v>
      </c>
      <c r="L36" s="59">
        <v>42.2</v>
      </c>
      <c r="M36" s="61">
        <v>49.32</v>
      </c>
    </row>
    <row r="37" spans="1:13" x14ac:dyDescent="0.2">
      <c r="A37" s="3">
        <v>30</v>
      </c>
      <c r="B37" s="58">
        <v>8.0400000000000003E-4</v>
      </c>
      <c r="C37" s="58">
        <v>8.0400000000000003E-4</v>
      </c>
      <c r="D37" s="59">
        <v>97356.3</v>
      </c>
      <c r="E37" s="59">
        <v>78.3</v>
      </c>
      <c r="F37" s="61">
        <v>42.81</v>
      </c>
      <c r="G37" s="3" t="s">
        <v>12</v>
      </c>
      <c r="H37" s="3">
        <v>30</v>
      </c>
      <c r="I37" s="58">
        <v>5.3799999999999996E-4</v>
      </c>
      <c r="J37" s="58">
        <v>5.3799999999999996E-4</v>
      </c>
      <c r="K37" s="59">
        <v>98301.9</v>
      </c>
      <c r="L37" s="59">
        <v>52.9</v>
      </c>
      <c r="M37" s="61">
        <v>48.34</v>
      </c>
    </row>
    <row r="38" spans="1:13" x14ac:dyDescent="0.2">
      <c r="A38" s="3">
        <v>31</v>
      </c>
      <c r="B38" s="58">
        <v>9.5E-4</v>
      </c>
      <c r="C38" s="58">
        <v>9.5E-4</v>
      </c>
      <c r="D38" s="59">
        <v>97278</v>
      </c>
      <c r="E38" s="59">
        <v>92.4</v>
      </c>
      <c r="F38" s="61">
        <v>41.84</v>
      </c>
      <c r="G38" s="3" t="s">
        <v>12</v>
      </c>
      <c r="H38" s="3">
        <v>31</v>
      </c>
      <c r="I38" s="58">
        <v>6.8000000000000005E-4</v>
      </c>
      <c r="J38" s="58">
        <v>6.8000000000000005E-4</v>
      </c>
      <c r="K38" s="59">
        <v>98249</v>
      </c>
      <c r="L38" s="59">
        <v>66.8</v>
      </c>
      <c r="M38" s="61">
        <v>47.36</v>
      </c>
    </row>
    <row r="39" spans="1:13" x14ac:dyDescent="0.2">
      <c r="A39" s="3">
        <v>32</v>
      </c>
      <c r="B39" s="58">
        <v>1.0039999999999999E-3</v>
      </c>
      <c r="C39" s="58">
        <v>1.003E-3</v>
      </c>
      <c r="D39" s="59">
        <v>97185.600000000006</v>
      </c>
      <c r="E39" s="59">
        <v>97.5</v>
      </c>
      <c r="F39" s="61">
        <v>40.880000000000003</v>
      </c>
      <c r="G39" s="3" t="s">
        <v>12</v>
      </c>
      <c r="H39" s="3">
        <v>32</v>
      </c>
      <c r="I39" s="58">
        <v>6.1399999999999996E-4</v>
      </c>
      <c r="J39" s="58">
        <v>6.1399999999999996E-4</v>
      </c>
      <c r="K39" s="59">
        <v>98182.2</v>
      </c>
      <c r="L39" s="59">
        <v>60.3</v>
      </c>
      <c r="M39" s="61">
        <v>46.4</v>
      </c>
    </row>
    <row r="40" spans="1:13" x14ac:dyDescent="0.2">
      <c r="A40" s="3">
        <v>33</v>
      </c>
      <c r="B40" s="58">
        <v>1.0139999999999999E-3</v>
      </c>
      <c r="C40" s="58">
        <v>1.0139999999999999E-3</v>
      </c>
      <c r="D40" s="59">
        <v>97088.1</v>
      </c>
      <c r="E40" s="59">
        <v>98.4</v>
      </c>
      <c r="F40" s="61">
        <v>39.92</v>
      </c>
      <c r="G40" s="3" t="s">
        <v>12</v>
      </c>
      <c r="H40" s="3">
        <v>33</v>
      </c>
      <c r="I40" s="58">
        <v>4.7199999999999998E-4</v>
      </c>
      <c r="J40" s="58">
        <v>4.7199999999999998E-4</v>
      </c>
      <c r="K40" s="59">
        <v>98121.9</v>
      </c>
      <c r="L40" s="59">
        <v>46.3</v>
      </c>
      <c r="M40" s="61">
        <v>45.42</v>
      </c>
    </row>
    <row r="41" spans="1:13" x14ac:dyDescent="0.2">
      <c r="A41" s="3">
        <v>34</v>
      </c>
      <c r="B41" s="58">
        <v>1.0150000000000001E-3</v>
      </c>
      <c r="C41" s="58">
        <v>1.0150000000000001E-3</v>
      </c>
      <c r="D41" s="59">
        <v>96989.6</v>
      </c>
      <c r="E41" s="59">
        <v>98.4</v>
      </c>
      <c r="F41" s="61">
        <v>38.96</v>
      </c>
      <c r="G41" s="3" t="s">
        <v>12</v>
      </c>
      <c r="H41" s="3">
        <v>34</v>
      </c>
      <c r="I41" s="58">
        <v>7.36E-4</v>
      </c>
      <c r="J41" s="58">
        <v>7.36E-4</v>
      </c>
      <c r="K41" s="59">
        <v>98075.6</v>
      </c>
      <c r="L41" s="59">
        <v>72.2</v>
      </c>
      <c r="M41" s="61">
        <v>44.45</v>
      </c>
    </row>
    <row r="42" spans="1:13" x14ac:dyDescent="0.2">
      <c r="A42" s="3">
        <v>35</v>
      </c>
      <c r="B42" s="58">
        <v>1.217E-3</v>
      </c>
      <c r="C42" s="58">
        <v>1.2160000000000001E-3</v>
      </c>
      <c r="D42" s="59">
        <v>96891.199999999997</v>
      </c>
      <c r="E42" s="59">
        <v>117.9</v>
      </c>
      <c r="F42" s="61">
        <v>38</v>
      </c>
      <c r="G42" s="3" t="s">
        <v>12</v>
      </c>
      <c r="H42" s="3">
        <v>35</v>
      </c>
      <c r="I42" s="58">
        <v>8.8500000000000004E-4</v>
      </c>
      <c r="J42" s="58">
        <v>8.8400000000000002E-4</v>
      </c>
      <c r="K42" s="59">
        <v>98003.4</v>
      </c>
      <c r="L42" s="59">
        <v>86.7</v>
      </c>
      <c r="M42" s="61">
        <v>43.48</v>
      </c>
    </row>
    <row r="43" spans="1:13" x14ac:dyDescent="0.2">
      <c r="A43" s="3">
        <v>36</v>
      </c>
      <c r="B43" s="58">
        <v>1.413E-3</v>
      </c>
      <c r="C43" s="58">
        <v>1.4120000000000001E-3</v>
      </c>
      <c r="D43" s="59">
        <v>96773.4</v>
      </c>
      <c r="E43" s="59">
        <v>136.69999999999999</v>
      </c>
      <c r="F43" s="61">
        <v>37.049999999999997</v>
      </c>
      <c r="G43" s="3" t="s">
        <v>12</v>
      </c>
      <c r="H43" s="3">
        <v>36</v>
      </c>
      <c r="I43" s="58">
        <v>6.3599999999999996E-4</v>
      </c>
      <c r="J43" s="58">
        <v>6.3500000000000004E-4</v>
      </c>
      <c r="K43" s="59">
        <v>97916.7</v>
      </c>
      <c r="L43" s="59">
        <v>62.2</v>
      </c>
      <c r="M43" s="61">
        <v>42.52</v>
      </c>
    </row>
    <row r="44" spans="1:13" x14ac:dyDescent="0.2">
      <c r="A44" s="3">
        <v>37</v>
      </c>
      <c r="B44" s="58">
        <v>1.176E-3</v>
      </c>
      <c r="C44" s="58">
        <v>1.176E-3</v>
      </c>
      <c r="D44" s="59">
        <v>96636.7</v>
      </c>
      <c r="E44" s="59">
        <v>113.6</v>
      </c>
      <c r="F44" s="61">
        <v>36.1</v>
      </c>
      <c r="G44" s="3" t="s">
        <v>12</v>
      </c>
      <c r="H44" s="3">
        <v>37</v>
      </c>
      <c r="I44" s="58">
        <v>8.1400000000000005E-4</v>
      </c>
      <c r="J44" s="58">
        <v>8.1300000000000003E-4</v>
      </c>
      <c r="K44" s="59">
        <v>97854.5</v>
      </c>
      <c r="L44" s="59">
        <v>79.599999999999994</v>
      </c>
      <c r="M44" s="61">
        <v>41.54</v>
      </c>
    </row>
    <row r="45" spans="1:13" x14ac:dyDescent="0.2">
      <c r="A45" s="3">
        <v>38</v>
      </c>
      <c r="B45" s="58">
        <v>1.4840000000000001E-3</v>
      </c>
      <c r="C45" s="58">
        <v>1.4829999999999999E-3</v>
      </c>
      <c r="D45" s="59">
        <v>96523.1</v>
      </c>
      <c r="E45" s="59">
        <v>143.19999999999999</v>
      </c>
      <c r="F45" s="61">
        <v>35.14</v>
      </c>
      <c r="G45" s="3" t="s">
        <v>12</v>
      </c>
      <c r="H45" s="3">
        <v>38</v>
      </c>
      <c r="I45" s="58">
        <v>9.810000000000001E-4</v>
      </c>
      <c r="J45" s="58">
        <v>9.7999999999999997E-4</v>
      </c>
      <c r="K45" s="59">
        <v>97775</v>
      </c>
      <c r="L45" s="59">
        <v>95.9</v>
      </c>
      <c r="M45" s="61">
        <v>40.58</v>
      </c>
    </row>
    <row r="46" spans="1:13" x14ac:dyDescent="0.2">
      <c r="A46" s="3">
        <v>39</v>
      </c>
      <c r="B46" s="58">
        <v>1.949E-3</v>
      </c>
      <c r="C46" s="58">
        <v>1.9469999999999999E-3</v>
      </c>
      <c r="D46" s="59">
        <v>96380</v>
      </c>
      <c r="E46" s="59">
        <v>187.7</v>
      </c>
      <c r="F46" s="61">
        <v>34.19</v>
      </c>
      <c r="G46" s="3" t="s">
        <v>12</v>
      </c>
      <c r="H46" s="3">
        <v>39</v>
      </c>
      <c r="I46" s="58">
        <v>1.5299999999999999E-3</v>
      </c>
      <c r="J46" s="58">
        <v>1.529E-3</v>
      </c>
      <c r="K46" s="59">
        <v>97679.1</v>
      </c>
      <c r="L46" s="59">
        <v>149.30000000000001</v>
      </c>
      <c r="M46" s="61">
        <v>39.619999999999997</v>
      </c>
    </row>
    <row r="47" spans="1:13" x14ac:dyDescent="0.2">
      <c r="A47" s="3">
        <v>40</v>
      </c>
      <c r="B47" s="58">
        <v>2.111E-3</v>
      </c>
      <c r="C47" s="58">
        <v>2.1090000000000002E-3</v>
      </c>
      <c r="D47" s="59">
        <v>96192.3</v>
      </c>
      <c r="E47" s="59">
        <v>202.9</v>
      </c>
      <c r="F47" s="61">
        <v>33.26</v>
      </c>
      <c r="G47" s="3" t="s">
        <v>12</v>
      </c>
      <c r="H47" s="3">
        <v>40</v>
      </c>
      <c r="I47" s="58">
        <v>1.3879999999999999E-3</v>
      </c>
      <c r="J47" s="58">
        <v>1.387E-3</v>
      </c>
      <c r="K47" s="59">
        <v>97529.8</v>
      </c>
      <c r="L47" s="59">
        <v>135.30000000000001</v>
      </c>
      <c r="M47" s="61">
        <v>38.68</v>
      </c>
    </row>
    <row r="48" spans="1:13" x14ac:dyDescent="0.2">
      <c r="A48" s="3">
        <v>41</v>
      </c>
      <c r="B48" s="58">
        <v>1.9919999999999998E-3</v>
      </c>
      <c r="C48" s="58">
        <v>1.99E-3</v>
      </c>
      <c r="D48" s="59">
        <v>95989.4</v>
      </c>
      <c r="E48" s="59">
        <v>191</v>
      </c>
      <c r="F48" s="61">
        <v>32.33</v>
      </c>
      <c r="G48" s="3" t="s">
        <v>12</v>
      </c>
      <c r="H48" s="3">
        <v>41</v>
      </c>
      <c r="I48" s="58">
        <v>1.4040000000000001E-3</v>
      </c>
      <c r="J48" s="58">
        <v>1.403E-3</v>
      </c>
      <c r="K48" s="59">
        <v>97394.5</v>
      </c>
      <c r="L48" s="59">
        <v>136.6</v>
      </c>
      <c r="M48" s="61">
        <v>37.729999999999997</v>
      </c>
    </row>
    <row r="49" spans="1:13" x14ac:dyDescent="0.2">
      <c r="A49" s="3">
        <v>42</v>
      </c>
      <c r="B49" s="58">
        <v>2.1679999999999998E-3</v>
      </c>
      <c r="C49" s="58">
        <v>2.166E-3</v>
      </c>
      <c r="D49" s="59">
        <v>95798.399999999994</v>
      </c>
      <c r="E49" s="59">
        <v>207.5</v>
      </c>
      <c r="F49" s="61">
        <v>31.39</v>
      </c>
      <c r="G49" s="3" t="s">
        <v>12</v>
      </c>
      <c r="H49" s="3">
        <v>42</v>
      </c>
      <c r="I49" s="58">
        <v>1.312E-3</v>
      </c>
      <c r="J49" s="58">
        <v>1.3110000000000001E-3</v>
      </c>
      <c r="K49" s="59">
        <v>97257.8</v>
      </c>
      <c r="L49" s="59">
        <v>127.5</v>
      </c>
      <c r="M49" s="61">
        <v>36.78</v>
      </c>
    </row>
    <row r="50" spans="1:13" x14ac:dyDescent="0.2">
      <c r="A50" s="3">
        <v>43</v>
      </c>
      <c r="B50" s="58">
        <v>2.8159999999999999E-3</v>
      </c>
      <c r="C50" s="58">
        <v>2.8119999999999998E-3</v>
      </c>
      <c r="D50" s="59">
        <v>95590.9</v>
      </c>
      <c r="E50" s="59">
        <v>268.8</v>
      </c>
      <c r="F50" s="61">
        <v>30.46</v>
      </c>
      <c r="G50" s="3" t="s">
        <v>12</v>
      </c>
      <c r="H50" s="3">
        <v>43</v>
      </c>
      <c r="I50" s="58">
        <v>1.699E-3</v>
      </c>
      <c r="J50" s="58">
        <v>1.6980000000000001E-3</v>
      </c>
      <c r="K50" s="59">
        <v>97130.3</v>
      </c>
      <c r="L50" s="59">
        <v>164.9</v>
      </c>
      <c r="M50" s="61">
        <v>35.83</v>
      </c>
    </row>
    <row r="51" spans="1:13" x14ac:dyDescent="0.2">
      <c r="A51" s="3">
        <v>44</v>
      </c>
      <c r="B51" s="58">
        <v>2.8909999999999999E-3</v>
      </c>
      <c r="C51" s="58">
        <v>2.8860000000000001E-3</v>
      </c>
      <c r="D51" s="59">
        <v>95322.2</v>
      </c>
      <c r="E51" s="59">
        <v>275.10000000000002</v>
      </c>
      <c r="F51" s="61">
        <v>29.54</v>
      </c>
      <c r="G51" s="3" t="s">
        <v>12</v>
      </c>
      <c r="H51" s="3">
        <v>44</v>
      </c>
      <c r="I51" s="58">
        <v>1.9059999999999999E-3</v>
      </c>
      <c r="J51" s="58">
        <v>1.9040000000000001E-3</v>
      </c>
      <c r="K51" s="59">
        <v>96965.4</v>
      </c>
      <c r="L51" s="59">
        <v>184.6</v>
      </c>
      <c r="M51" s="61">
        <v>34.89</v>
      </c>
    </row>
    <row r="52" spans="1:13" x14ac:dyDescent="0.2">
      <c r="A52" s="3">
        <v>45</v>
      </c>
      <c r="B52" s="58">
        <v>2.8890000000000001E-3</v>
      </c>
      <c r="C52" s="58">
        <v>2.885E-3</v>
      </c>
      <c r="D52" s="59">
        <v>95047</v>
      </c>
      <c r="E52" s="59">
        <v>274.2</v>
      </c>
      <c r="F52" s="61">
        <v>28.63</v>
      </c>
      <c r="G52" s="3" t="s">
        <v>12</v>
      </c>
      <c r="H52" s="3">
        <v>45</v>
      </c>
      <c r="I52" s="58">
        <v>2.032E-3</v>
      </c>
      <c r="J52" s="58">
        <v>2.0300000000000001E-3</v>
      </c>
      <c r="K52" s="59">
        <v>96780.800000000003</v>
      </c>
      <c r="L52" s="59">
        <v>196.5</v>
      </c>
      <c r="M52" s="61">
        <v>33.950000000000003</v>
      </c>
    </row>
    <row r="53" spans="1:13" x14ac:dyDescent="0.2">
      <c r="A53" s="3">
        <v>46</v>
      </c>
      <c r="B53" s="58">
        <v>3.6319999999999998E-3</v>
      </c>
      <c r="C53" s="58">
        <v>3.6250000000000002E-3</v>
      </c>
      <c r="D53" s="59">
        <v>94772.800000000003</v>
      </c>
      <c r="E53" s="59">
        <v>343.5</v>
      </c>
      <c r="F53" s="61">
        <v>27.71</v>
      </c>
      <c r="G53" s="3" t="s">
        <v>12</v>
      </c>
      <c r="H53" s="3">
        <v>46</v>
      </c>
      <c r="I53" s="58">
        <v>2.5409999999999999E-3</v>
      </c>
      <c r="J53" s="58">
        <v>2.5379999999999999E-3</v>
      </c>
      <c r="K53" s="59">
        <v>96584.3</v>
      </c>
      <c r="L53" s="59">
        <v>245.1</v>
      </c>
      <c r="M53" s="61">
        <v>33.020000000000003</v>
      </c>
    </row>
    <row r="54" spans="1:13" x14ac:dyDescent="0.2">
      <c r="A54" s="3">
        <v>47</v>
      </c>
      <c r="B54" s="58">
        <v>3.5639999999999999E-3</v>
      </c>
      <c r="C54" s="58">
        <v>3.5569999999999998E-3</v>
      </c>
      <c r="D54" s="59">
        <v>94429.3</v>
      </c>
      <c r="E54" s="59">
        <v>335.9</v>
      </c>
      <c r="F54" s="61">
        <v>26.81</v>
      </c>
      <c r="G54" s="3" t="s">
        <v>12</v>
      </c>
      <c r="H54" s="3">
        <v>47</v>
      </c>
      <c r="I54" s="58">
        <v>3.0430000000000001E-3</v>
      </c>
      <c r="J54" s="58">
        <v>3.0379999999999999E-3</v>
      </c>
      <c r="K54" s="59">
        <v>96339.199999999997</v>
      </c>
      <c r="L54" s="59">
        <v>292.7</v>
      </c>
      <c r="M54" s="61">
        <v>32.1</v>
      </c>
    </row>
    <row r="55" spans="1:13" x14ac:dyDescent="0.2">
      <c r="A55" s="3">
        <v>48</v>
      </c>
      <c r="B55" s="58">
        <v>5.0049999999999999E-3</v>
      </c>
      <c r="C55" s="58">
        <v>4.9919999999999999E-3</v>
      </c>
      <c r="D55" s="59">
        <v>94093.3</v>
      </c>
      <c r="E55" s="59">
        <v>469.7</v>
      </c>
      <c r="F55" s="61">
        <v>25.9</v>
      </c>
      <c r="G55" s="3" t="s">
        <v>12</v>
      </c>
      <c r="H55" s="3">
        <v>48</v>
      </c>
      <c r="I55" s="58">
        <v>3.2940000000000001E-3</v>
      </c>
      <c r="J55" s="58">
        <v>3.2889999999999998E-3</v>
      </c>
      <c r="K55" s="59">
        <v>96046.5</v>
      </c>
      <c r="L55" s="59">
        <v>315.89999999999998</v>
      </c>
      <c r="M55" s="61">
        <v>31.2</v>
      </c>
    </row>
    <row r="56" spans="1:13" x14ac:dyDescent="0.2">
      <c r="A56" s="3">
        <v>49</v>
      </c>
      <c r="B56" s="58">
        <v>5.7260000000000002E-3</v>
      </c>
      <c r="C56" s="58">
        <v>5.7099999999999998E-3</v>
      </c>
      <c r="D56" s="59">
        <v>93623.6</v>
      </c>
      <c r="E56" s="59">
        <v>534.6</v>
      </c>
      <c r="F56" s="61">
        <v>25.03</v>
      </c>
      <c r="G56" s="3" t="s">
        <v>12</v>
      </c>
      <c r="H56" s="3">
        <v>49</v>
      </c>
      <c r="I56" s="58">
        <v>3.0300000000000001E-3</v>
      </c>
      <c r="J56" s="58">
        <v>3.026E-3</v>
      </c>
      <c r="K56" s="59">
        <v>95730.7</v>
      </c>
      <c r="L56" s="59">
        <v>289.60000000000002</v>
      </c>
      <c r="M56" s="61">
        <v>30.3</v>
      </c>
    </row>
    <row r="57" spans="1:13" x14ac:dyDescent="0.2">
      <c r="A57" s="3">
        <v>50</v>
      </c>
      <c r="B57" s="58">
        <v>6.2009999999999999E-3</v>
      </c>
      <c r="C57" s="58">
        <v>6.182E-3</v>
      </c>
      <c r="D57" s="59">
        <v>93089</v>
      </c>
      <c r="E57" s="59">
        <v>575.5</v>
      </c>
      <c r="F57" s="61">
        <v>24.17</v>
      </c>
      <c r="G57" s="3" t="s">
        <v>12</v>
      </c>
      <c r="H57" s="3">
        <v>50</v>
      </c>
      <c r="I57" s="58">
        <v>4.0340000000000003E-3</v>
      </c>
      <c r="J57" s="58">
        <v>4.0260000000000001E-3</v>
      </c>
      <c r="K57" s="59">
        <v>95441</v>
      </c>
      <c r="L57" s="59">
        <v>384.3</v>
      </c>
      <c r="M57" s="61">
        <v>29.39</v>
      </c>
    </row>
    <row r="58" spans="1:13" x14ac:dyDescent="0.2">
      <c r="A58" s="3">
        <v>51</v>
      </c>
      <c r="B58" s="58">
        <v>6.4729999999999996E-3</v>
      </c>
      <c r="C58" s="58">
        <v>6.4520000000000003E-3</v>
      </c>
      <c r="D58" s="59">
        <v>92513.600000000006</v>
      </c>
      <c r="E58" s="59">
        <v>596.9</v>
      </c>
      <c r="F58" s="61">
        <v>23.32</v>
      </c>
      <c r="G58" s="3" t="s">
        <v>12</v>
      </c>
      <c r="H58" s="3">
        <v>51</v>
      </c>
      <c r="I58" s="58">
        <v>4.2900000000000004E-3</v>
      </c>
      <c r="J58" s="58">
        <v>4.28E-3</v>
      </c>
      <c r="K58" s="59">
        <v>95056.7</v>
      </c>
      <c r="L58" s="59">
        <v>406.9</v>
      </c>
      <c r="M58" s="61">
        <v>28.51</v>
      </c>
    </row>
    <row r="59" spans="1:13" x14ac:dyDescent="0.2">
      <c r="A59" s="3">
        <v>52</v>
      </c>
      <c r="B59" s="58">
        <v>7.5680000000000001E-3</v>
      </c>
      <c r="C59" s="58">
        <v>7.5389999999999997E-3</v>
      </c>
      <c r="D59" s="59">
        <v>91916.7</v>
      </c>
      <c r="E59" s="59">
        <v>693</v>
      </c>
      <c r="F59" s="61">
        <v>22.46</v>
      </c>
      <c r="G59" s="3" t="s">
        <v>12</v>
      </c>
      <c r="H59" s="3">
        <v>52</v>
      </c>
      <c r="I59" s="58">
        <v>4.2030000000000001E-3</v>
      </c>
      <c r="J59" s="58">
        <v>4.1939999999999998E-3</v>
      </c>
      <c r="K59" s="59">
        <v>94649.8</v>
      </c>
      <c r="L59" s="59">
        <v>397</v>
      </c>
      <c r="M59" s="61">
        <v>27.63</v>
      </c>
    </row>
    <row r="60" spans="1:13" x14ac:dyDescent="0.2">
      <c r="A60" s="3">
        <v>53</v>
      </c>
      <c r="B60" s="58">
        <v>7.8930000000000007E-3</v>
      </c>
      <c r="C60" s="58">
        <v>7.8619999999999992E-3</v>
      </c>
      <c r="D60" s="59">
        <v>91223.7</v>
      </c>
      <c r="E60" s="59">
        <v>717.2</v>
      </c>
      <c r="F60" s="61">
        <v>21.63</v>
      </c>
      <c r="G60" s="3" t="s">
        <v>12</v>
      </c>
      <c r="H60" s="3">
        <v>53</v>
      </c>
      <c r="I60" s="58">
        <v>4.8869999999999999E-3</v>
      </c>
      <c r="J60" s="58">
        <v>4.875E-3</v>
      </c>
      <c r="K60" s="59">
        <v>94252.9</v>
      </c>
      <c r="L60" s="59">
        <v>459.5</v>
      </c>
      <c r="M60" s="61">
        <v>26.74</v>
      </c>
    </row>
    <row r="61" spans="1:13" x14ac:dyDescent="0.2">
      <c r="A61" s="3">
        <v>54</v>
      </c>
      <c r="B61" s="58">
        <v>9.8449999999999996E-3</v>
      </c>
      <c r="C61" s="58">
        <v>9.7959999999999992E-3</v>
      </c>
      <c r="D61" s="59">
        <v>90506.5</v>
      </c>
      <c r="E61" s="59">
        <v>886.6</v>
      </c>
      <c r="F61" s="61">
        <v>20.8</v>
      </c>
      <c r="G61" s="3" t="s">
        <v>12</v>
      </c>
      <c r="H61" s="3">
        <v>54</v>
      </c>
      <c r="I61" s="58">
        <v>6.1650000000000003E-3</v>
      </c>
      <c r="J61" s="58">
        <v>6.1460000000000004E-3</v>
      </c>
      <c r="K61" s="59">
        <v>93793.4</v>
      </c>
      <c r="L61" s="59">
        <v>576.5</v>
      </c>
      <c r="M61" s="61">
        <v>25.87</v>
      </c>
    </row>
    <row r="62" spans="1:13" x14ac:dyDescent="0.2">
      <c r="A62" s="3">
        <v>55</v>
      </c>
      <c r="B62" s="58">
        <v>1.0867E-2</v>
      </c>
      <c r="C62" s="58">
        <v>1.0808E-2</v>
      </c>
      <c r="D62" s="59">
        <v>89619.9</v>
      </c>
      <c r="E62" s="59">
        <v>968.7</v>
      </c>
      <c r="F62" s="61">
        <v>20</v>
      </c>
      <c r="G62" s="3" t="s">
        <v>12</v>
      </c>
      <c r="H62" s="3">
        <v>55</v>
      </c>
      <c r="I62" s="58">
        <v>6.0850000000000001E-3</v>
      </c>
      <c r="J62" s="58">
        <v>6.0670000000000003E-3</v>
      </c>
      <c r="K62" s="59">
        <v>93216.9</v>
      </c>
      <c r="L62" s="59">
        <v>565.5</v>
      </c>
      <c r="M62" s="61">
        <v>25.03</v>
      </c>
    </row>
    <row r="63" spans="1:13" x14ac:dyDescent="0.2">
      <c r="A63" s="3">
        <v>56</v>
      </c>
      <c r="B63" s="58">
        <v>1.2142E-2</v>
      </c>
      <c r="C63" s="58">
        <v>1.2069E-2</v>
      </c>
      <c r="D63" s="59">
        <v>88651.199999999997</v>
      </c>
      <c r="E63" s="59">
        <v>1069.9000000000001</v>
      </c>
      <c r="F63" s="61">
        <v>19.21</v>
      </c>
      <c r="G63" s="3" t="s">
        <v>12</v>
      </c>
      <c r="H63" s="3">
        <v>56</v>
      </c>
      <c r="I63" s="58">
        <v>6.7790000000000003E-3</v>
      </c>
      <c r="J63" s="58">
        <v>6.7559999999999999E-3</v>
      </c>
      <c r="K63" s="59">
        <v>92651.3</v>
      </c>
      <c r="L63" s="59">
        <v>626</v>
      </c>
      <c r="M63" s="61">
        <v>24.18</v>
      </c>
    </row>
    <row r="64" spans="1:13" x14ac:dyDescent="0.2">
      <c r="A64" s="3">
        <v>57</v>
      </c>
      <c r="B64" s="58">
        <v>1.3884000000000001E-2</v>
      </c>
      <c r="C64" s="58">
        <v>1.3788999999999999E-2</v>
      </c>
      <c r="D64" s="59">
        <v>87581.3</v>
      </c>
      <c r="E64" s="59">
        <v>1207.5999999999999</v>
      </c>
      <c r="F64" s="61">
        <v>18.440000000000001</v>
      </c>
      <c r="G64" s="3" t="s">
        <v>12</v>
      </c>
      <c r="H64" s="3">
        <v>57</v>
      </c>
      <c r="I64" s="58">
        <v>8.1060000000000004E-3</v>
      </c>
      <c r="J64" s="58">
        <v>8.0739999999999996E-3</v>
      </c>
      <c r="K64" s="59">
        <v>92025.3</v>
      </c>
      <c r="L64" s="59">
        <v>743</v>
      </c>
      <c r="M64" s="61">
        <v>23.34</v>
      </c>
    </row>
    <row r="65" spans="1:13" x14ac:dyDescent="0.2">
      <c r="A65" s="3">
        <v>58</v>
      </c>
      <c r="B65" s="58">
        <v>1.5401E-2</v>
      </c>
      <c r="C65" s="58">
        <v>1.5283E-2</v>
      </c>
      <c r="D65" s="59">
        <v>86373.6</v>
      </c>
      <c r="E65" s="59">
        <v>1320.1</v>
      </c>
      <c r="F65" s="61">
        <v>17.690000000000001</v>
      </c>
      <c r="G65" s="3" t="s">
        <v>12</v>
      </c>
      <c r="H65" s="3">
        <v>58</v>
      </c>
      <c r="I65" s="58">
        <v>8.9899999999999997E-3</v>
      </c>
      <c r="J65" s="58">
        <v>8.9499999999999996E-3</v>
      </c>
      <c r="K65" s="59">
        <v>91282.4</v>
      </c>
      <c r="L65" s="59">
        <v>816.9</v>
      </c>
      <c r="M65" s="61">
        <v>22.53</v>
      </c>
    </row>
    <row r="66" spans="1:13" x14ac:dyDescent="0.2">
      <c r="A66" s="3">
        <v>59</v>
      </c>
      <c r="B66" s="58">
        <v>1.6289000000000001E-2</v>
      </c>
      <c r="C66" s="58">
        <v>1.6157999999999999E-2</v>
      </c>
      <c r="D66" s="59">
        <v>85053.5</v>
      </c>
      <c r="E66" s="59">
        <v>1374.3</v>
      </c>
      <c r="F66" s="61">
        <v>16.96</v>
      </c>
      <c r="G66" s="3" t="s">
        <v>12</v>
      </c>
      <c r="H66" s="3">
        <v>59</v>
      </c>
      <c r="I66" s="58">
        <v>9.3200000000000002E-3</v>
      </c>
      <c r="J66" s="58">
        <v>9.2770000000000005E-3</v>
      </c>
      <c r="K66" s="59">
        <v>90465.4</v>
      </c>
      <c r="L66" s="59">
        <v>839.3</v>
      </c>
      <c r="M66" s="61">
        <v>21.73</v>
      </c>
    </row>
    <row r="67" spans="1:13" x14ac:dyDescent="0.2">
      <c r="A67" s="3">
        <v>60</v>
      </c>
      <c r="B67" s="58">
        <v>1.9125E-2</v>
      </c>
      <c r="C67" s="58">
        <v>1.8943999999999999E-2</v>
      </c>
      <c r="D67" s="59">
        <v>83679.3</v>
      </c>
      <c r="E67" s="59">
        <v>1585.2</v>
      </c>
      <c r="F67" s="61">
        <v>16.23</v>
      </c>
      <c r="G67" s="3" t="s">
        <v>12</v>
      </c>
      <c r="H67" s="3">
        <v>60</v>
      </c>
      <c r="I67" s="58">
        <v>1.0354E-2</v>
      </c>
      <c r="J67" s="58">
        <v>1.0300999999999999E-2</v>
      </c>
      <c r="K67" s="59">
        <v>89626.2</v>
      </c>
      <c r="L67" s="59">
        <v>923.2</v>
      </c>
      <c r="M67" s="61">
        <v>20.92</v>
      </c>
    </row>
    <row r="68" spans="1:13" x14ac:dyDescent="0.2">
      <c r="A68" s="3">
        <v>61</v>
      </c>
      <c r="B68" s="58">
        <v>2.2006999999999999E-2</v>
      </c>
      <c r="C68" s="58">
        <v>2.1767999999999999E-2</v>
      </c>
      <c r="D68" s="59">
        <v>82094</v>
      </c>
      <c r="E68" s="59">
        <v>1787</v>
      </c>
      <c r="F68" s="61">
        <v>15.53</v>
      </c>
      <c r="G68" s="3" t="s">
        <v>12</v>
      </c>
      <c r="H68" s="3">
        <v>61</v>
      </c>
      <c r="I68" s="58">
        <v>1.1531E-2</v>
      </c>
      <c r="J68" s="58">
        <v>1.1464999999999999E-2</v>
      </c>
      <c r="K68" s="59">
        <v>88702.9</v>
      </c>
      <c r="L68" s="59">
        <v>1017</v>
      </c>
      <c r="M68" s="61">
        <v>20.14</v>
      </c>
    </row>
    <row r="69" spans="1:13" x14ac:dyDescent="0.2">
      <c r="A69" s="3">
        <v>62</v>
      </c>
      <c r="B69" s="58">
        <v>2.3165000000000002E-2</v>
      </c>
      <c r="C69" s="58">
        <v>2.29E-2</v>
      </c>
      <c r="D69" s="59">
        <v>80307</v>
      </c>
      <c r="E69" s="59">
        <v>1839</v>
      </c>
      <c r="F69" s="61">
        <v>14.87</v>
      </c>
      <c r="G69" s="3" t="s">
        <v>12</v>
      </c>
      <c r="H69" s="3">
        <v>62</v>
      </c>
      <c r="I69" s="58">
        <v>1.2316000000000001E-2</v>
      </c>
      <c r="J69" s="58">
        <v>1.2241E-2</v>
      </c>
      <c r="K69" s="59">
        <v>87686</v>
      </c>
      <c r="L69" s="59">
        <v>1073.4000000000001</v>
      </c>
      <c r="M69" s="61">
        <v>19.36</v>
      </c>
    </row>
    <row r="70" spans="1:13" x14ac:dyDescent="0.2">
      <c r="A70" s="3">
        <v>63</v>
      </c>
      <c r="B70" s="58">
        <v>2.6148999999999999E-2</v>
      </c>
      <c r="C70" s="58">
        <v>2.5811000000000001E-2</v>
      </c>
      <c r="D70" s="59">
        <v>78468</v>
      </c>
      <c r="E70" s="59">
        <v>2025.4</v>
      </c>
      <c r="F70" s="61">
        <v>14.2</v>
      </c>
      <c r="G70" s="3" t="s">
        <v>12</v>
      </c>
      <c r="H70" s="3">
        <v>63</v>
      </c>
      <c r="I70" s="58">
        <v>1.3280999999999999E-2</v>
      </c>
      <c r="J70" s="58">
        <v>1.3193E-2</v>
      </c>
      <c r="K70" s="59">
        <v>86612.6</v>
      </c>
      <c r="L70" s="59">
        <v>1142.7</v>
      </c>
      <c r="M70" s="61">
        <v>18.600000000000001</v>
      </c>
    </row>
    <row r="71" spans="1:13" x14ac:dyDescent="0.2">
      <c r="A71" s="3">
        <v>64</v>
      </c>
      <c r="B71" s="58">
        <v>2.7539000000000001E-2</v>
      </c>
      <c r="C71" s="58">
        <v>2.7165000000000002E-2</v>
      </c>
      <c r="D71" s="59">
        <v>76442.7</v>
      </c>
      <c r="E71" s="59">
        <v>2076.6</v>
      </c>
      <c r="F71" s="61">
        <v>13.57</v>
      </c>
      <c r="G71" s="3" t="s">
        <v>12</v>
      </c>
      <c r="H71" s="3">
        <v>64</v>
      </c>
      <c r="I71" s="58">
        <v>1.3833E-2</v>
      </c>
      <c r="J71" s="58">
        <v>1.3738E-2</v>
      </c>
      <c r="K71" s="59">
        <v>85469.9</v>
      </c>
      <c r="L71" s="59">
        <v>1174.2</v>
      </c>
      <c r="M71" s="61">
        <v>17.84</v>
      </c>
    </row>
    <row r="72" spans="1:13" x14ac:dyDescent="0.2">
      <c r="A72" s="3">
        <v>65</v>
      </c>
      <c r="B72" s="58">
        <v>3.0741999999999998E-2</v>
      </c>
      <c r="C72" s="58">
        <v>3.0276000000000001E-2</v>
      </c>
      <c r="D72" s="59">
        <v>74366.100000000006</v>
      </c>
      <c r="E72" s="59">
        <v>2251.5</v>
      </c>
      <c r="F72" s="61">
        <v>12.93</v>
      </c>
      <c r="G72" s="3" t="s">
        <v>12</v>
      </c>
      <c r="H72" s="3">
        <v>65</v>
      </c>
      <c r="I72" s="58">
        <v>1.5559999999999999E-2</v>
      </c>
      <c r="J72" s="58">
        <v>1.5440000000000001E-2</v>
      </c>
      <c r="K72" s="59">
        <v>84295.7</v>
      </c>
      <c r="L72" s="59">
        <v>1301.5</v>
      </c>
      <c r="M72" s="61">
        <v>17.079999999999998</v>
      </c>
    </row>
    <row r="73" spans="1:13" x14ac:dyDescent="0.2">
      <c r="A73" s="3">
        <v>66</v>
      </c>
      <c r="B73" s="58">
        <v>3.3671E-2</v>
      </c>
      <c r="C73" s="58">
        <v>3.3112999999999997E-2</v>
      </c>
      <c r="D73" s="59">
        <v>72114.600000000006</v>
      </c>
      <c r="E73" s="59">
        <v>2388</v>
      </c>
      <c r="F73" s="61">
        <v>12.32</v>
      </c>
      <c r="G73" s="3" t="s">
        <v>12</v>
      </c>
      <c r="H73" s="3">
        <v>66</v>
      </c>
      <c r="I73" s="58">
        <v>1.6784E-2</v>
      </c>
      <c r="J73" s="58">
        <v>1.6643999999999999E-2</v>
      </c>
      <c r="K73" s="59">
        <v>82994.100000000006</v>
      </c>
      <c r="L73" s="59">
        <v>1381.4</v>
      </c>
      <c r="M73" s="61">
        <v>16.34</v>
      </c>
    </row>
    <row r="74" spans="1:13" x14ac:dyDescent="0.2">
      <c r="A74" s="3">
        <v>67</v>
      </c>
      <c r="B74" s="58">
        <v>3.7314E-2</v>
      </c>
      <c r="C74" s="58">
        <v>3.6630999999999997E-2</v>
      </c>
      <c r="D74" s="59">
        <v>69726.600000000006</v>
      </c>
      <c r="E74" s="59">
        <v>2554.1</v>
      </c>
      <c r="F74" s="61">
        <v>11.72</v>
      </c>
      <c r="G74" s="3" t="s">
        <v>12</v>
      </c>
      <c r="H74" s="3">
        <v>67</v>
      </c>
      <c r="I74" s="58">
        <v>1.9379E-2</v>
      </c>
      <c r="J74" s="58">
        <v>1.9193000000000002E-2</v>
      </c>
      <c r="K74" s="59">
        <v>81612.800000000003</v>
      </c>
      <c r="L74" s="59">
        <v>1566.4</v>
      </c>
      <c r="M74" s="61">
        <v>15.61</v>
      </c>
    </row>
    <row r="75" spans="1:13" x14ac:dyDescent="0.2">
      <c r="A75" s="3">
        <v>68</v>
      </c>
      <c r="B75" s="58">
        <v>4.1693000000000001E-2</v>
      </c>
      <c r="C75" s="58">
        <v>4.0841000000000002E-2</v>
      </c>
      <c r="D75" s="59">
        <v>67172.5</v>
      </c>
      <c r="E75" s="59">
        <v>2743.4</v>
      </c>
      <c r="F75" s="61">
        <v>11.15</v>
      </c>
      <c r="G75" s="3" t="s">
        <v>12</v>
      </c>
      <c r="H75" s="3">
        <v>68</v>
      </c>
      <c r="I75" s="58">
        <v>2.0910999999999999E-2</v>
      </c>
      <c r="J75" s="58">
        <v>2.0695000000000002E-2</v>
      </c>
      <c r="K75" s="59">
        <v>80046.3</v>
      </c>
      <c r="L75" s="59">
        <v>1656.5</v>
      </c>
      <c r="M75" s="61">
        <v>14.91</v>
      </c>
    </row>
    <row r="76" spans="1:13" x14ac:dyDescent="0.2">
      <c r="A76" s="3">
        <v>69</v>
      </c>
      <c r="B76" s="58">
        <v>4.4278999999999999E-2</v>
      </c>
      <c r="C76" s="58">
        <v>4.3319999999999997E-2</v>
      </c>
      <c r="D76" s="59">
        <v>64429.1</v>
      </c>
      <c r="E76" s="59">
        <v>2791.1</v>
      </c>
      <c r="F76" s="61">
        <v>10.6</v>
      </c>
      <c r="G76" s="3" t="s">
        <v>12</v>
      </c>
      <c r="H76" s="3">
        <v>69</v>
      </c>
      <c r="I76" s="58">
        <v>2.3507E-2</v>
      </c>
      <c r="J76" s="58">
        <v>2.3234000000000001E-2</v>
      </c>
      <c r="K76" s="59">
        <v>78389.8</v>
      </c>
      <c r="L76" s="59">
        <v>1821.3</v>
      </c>
      <c r="M76" s="61">
        <v>14.21</v>
      </c>
    </row>
    <row r="77" spans="1:13" x14ac:dyDescent="0.2">
      <c r="A77" s="3">
        <v>70</v>
      </c>
      <c r="B77" s="58">
        <v>4.9937000000000002E-2</v>
      </c>
      <c r="C77" s="58">
        <v>4.8721E-2</v>
      </c>
      <c r="D77" s="59">
        <v>61638</v>
      </c>
      <c r="E77" s="59">
        <v>3003</v>
      </c>
      <c r="F77" s="61">
        <v>10.06</v>
      </c>
      <c r="G77" s="3" t="s">
        <v>12</v>
      </c>
      <c r="H77" s="3">
        <v>70</v>
      </c>
      <c r="I77" s="58">
        <v>2.5346E-2</v>
      </c>
      <c r="J77" s="58">
        <v>2.5028000000000002E-2</v>
      </c>
      <c r="K77" s="59">
        <v>76568.5</v>
      </c>
      <c r="L77" s="59">
        <v>1916.4</v>
      </c>
      <c r="M77" s="61">
        <v>13.54</v>
      </c>
    </row>
    <row r="78" spans="1:13" x14ac:dyDescent="0.2">
      <c r="A78" s="3">
        <v>71</v>
      </c>
      <c r="B78" s="58">
        <v>5.4296999999999998E-2</v>
      </c>
      <c r="C78" s="58">
        <v>5.2861999999999999E-2</v>
      </c>
      <c r="D78" s="59">
        <v>58634.9</v>
      </c>
      <c r="E78" s="59">
        <v>3099.6</v>
      </c>
      <c r="F78" s="61">
        <v>9.5500000000000007</v>
      </c>
      <c r="G78" s="3" t="s">
        <v>12</v>
      </c>
      <c r="H78" s="3">
        <v>71</v>
      </c>
      <c r="I78" s="58">
        <v>2.7208E-2</v>
      </c>
      <c r="J78" s="58">
        <v>2.6842999999999999E-2</v>
      </c>
      <c r="K78" s="59">
        <v>74652.100000000006</v>
      </c>
      <c r="L78" s="59">
        <v>2003.9</v>
      </c>
      <c r="M78" s="61">
        <v>12.87</v>
      </c>
    </row>
    <row r="79" spans="1:13" x14ac:dyDescent="0.2">
      <c r="A79" s="3">
        <v>72</v>
      </c>
      <c r="B79" s="58">
        <v>5.8326999999999997E-2</v>
      </c>
      <c r="C79" s="58">
        <v>5.6674000000000002E-2</v>
      </c>
      <c r="D79" s="59">
        <v>55535.4</v>
      </c>
      <c r="E79" s="59">
        <v>3147.4</v>
      </c>
      <c r="F79" s="61">
        <v>9.06</v>
      </c>
      <c r="G79" s="3" t="s">
        <v>12</v>
      </c>
      <c r="H79" s="3">
        <v>72</v>
      </c>
      <c r="I79" s="58">
        <v>3.1375E-2</v>
      </c>
      <c r="J79" s="58">
        <v>3.0890000000000001E-2</v>
      </c>
      <c r="K79" s="59">
        <v>72648.2</v>
      </c>
      <c r="L79" s="59">
        <v>2244.1</v>
      </c>
      <c r="M79" s="61">
        <v>12.21</v>
      </c>
    </row>
    <row r="80" spans="1:13" x14ac:dyDescent="0.2">
      <c r="A80" s="3">
        <v>73</v>
      </c>
      <c r="B80" s="58">
        <v>6.565E-2</v>
      </c>
      <c r="C80" s="58">
        <v>6.3562999999999995E-2</v>
      </c>
      <c r="D80" s="59">
        <v>52387.9</v>
      </c>
      <c r="E80" s="59">
        <v>3329.9</v>
      </c>
      <c r="F80" s="61">
        <v>8.57</v>
      </c>
      <c r="G80" s="3" t="s">
        <v>12</v>
      </c>
      <c r="H80" s="3">
        <v>73</v>
      </c>
      <c r="I80" s="58">
        <v>3.5251999999999999E-2</v>
      </c>
      <c r="J80" s="58">
        <v>3.4640999999999998E-2</v>
      </c>
      <c r="K80" s="59">
        <v>70404.100000000006</v>
      </c>
      <c r="L80" s="59">
        <v>2438.9</v>
      </c>
      <c r="M80" s="61">
        <v>11.59</v>
      </c>
    </row>
    <row r="81" spans="1:13" x14ac:dyDescent="0.2">
      <c r="A81" s="3">
        <v>74</v>
      </c>
      <c r="B81" s="58">
        <v>7.1530999999999997E-2</v>
      </c>
      <c r="C81" s="58">
        <v>6.9060999999999997E-2</v>
      </c>
      <c r="D81" s="59">
        <v>49058</v>
      </c>
      <c r="E81" s="59">
        <v>3388</v>
      </c>
      <c r="F81" s="61">
        <v>8.1199999999999992</v>
      </c>
      <c r="G81" s="3" t="s">
        <v>12</v>
      </c>
      <c r="H81" s="3">
        <v>74</v>
      </c>
      <c r="I81" s="58">
        <v>3.6306999999999999E-2</v>
      </c>
      <c r="J81" s="58">
        <v>3.5659000000000003E-2</v>
      </c>
      <c r="K81" s="59">
        <v>67965.2</v>
      </c>
      <c r="L81" s="59">
        <v>2423.6</v>
      </c>
      <c r="M81" s="61">
        <v>10.98</v>
      </c>
    </row>
    <row r="82" spans="1:13" x14ac:dyDescent="0.2">
      <c r="A82" s="3">
        <v>75</v>
      </c>
      <c r="B82" s="58">
        <v>8.0873E-2</v>
      </c>
      <c r="C82" s="58">
        <v>7.7729999999999994E-2</v>
      </c>
      <c r="D82" s="59">
        <v>45670</v>
      </c>
      <c r="E82" s="59">
        <v>3549.9</v>
      </c>
      <c r="F82" s="61">
        <v>7.68</v>
      </c>
      <c r="G82" s="3" t="s">
        <v>12</v>
      </c>
      <c r="H82" s="3">
        <v>75</v>
      </c>
      <c r="I82" s="58">
        <v>4.2112999999999998E-2</v>
      </c>
      <c r="J82" s="58">
        <v>4.1244000000000003E-2</v>
      </c>
      <c r="K82" s="59">
        <v>65541.600000000006</v>
      </c>
      <c r="L82" s="59">
        <v>2703.2</v>
      </c>
      <c r="M82" s="61">
        <v>10.37</v>
      </c>
    </row>
    <row r="83" spans="1:13" x14ac:dyDescent="0.2">
      <c r="A83" s="3">
        <v>76</v>
      </c>
      <c r="B83" s="58">
        <v>8.3193000000000003E-2</v>
      </c>
      <c r="C83" s="58">
        <v>7.9870999999999998E-2</v>
      </c>
      <c r="D83" s="59">
        <v>42120</v>
      </c>
      <c r="E83" s="59">
        <v>3364.2</v>
      </c>
      <c r="F83" s="61">
        <v>7.29</v>
      </c>
      <c r="G83" s="3" t="s">
        <v>12</v>
      </c>
      <c r="H83" s="3">
        <v>76</v>
      </c>
      <c r="I83" s="58">
        <v>4.7219999999999998E-2</v>
      </c>
      <c r="J83" s="58">
        <v>4.6130999999999998E-2</v>
      </c>
      <c r="K83" s="59">
        <v>62838.400000000001</v>
      </c>
      <c r="L83" s="59">
        <v>2898.8</v>
      </c>
      <c r="M83" s="61">
        <v>9.8000000000000007</v>
      </c>
    </row>
    <row r="84" spans="1:13" x14ac:dyDescent="0.2">
      <c r="A84" s="3">
        <v>77</v>
      </c>
      <c r="B84" s="58">
        <v>9.6670000000000006E-2</v>
      </c>
      <c r="C84" s="58">
        <v>9.2213000000000003E-2</v>
      </c>
      <c r="D84" s="59">
        <v>38755.9</v>
      </c>
      <c r="E84" s="59">
        <v>3573.8</v>
      </c>
      <c r="F84" s="61">
        <v>6.88</v>
      </c>
      <c r="G84" s="3" t="s">
        <v>12</v>
      </c>
      <c r="H84" s="3">
        <v>77</v>
      </c>
      <c r="I84" s="58">
        <v>5.0817000000000001E-2</v>
      </c>
      <c r="J84" s="58">
        <v>4.9556999999999997E-2</v>
      </c>
      <c r="K84" s="59">
        <v>59939.6</v>
      </c>
      <c r="L84" s="59">
        <v>2970.5</v>
      </c>
      <c r="M84" s="61">
        <v>9.25</v>
      </c>
    </row>
    <row r="85" spans="1:13" x14ac:dyDescent="0.2">
      <c r="A85" s="3">
        <v>78</v>
      </c>
      <c r="B85" s="58">
        <v>0.100355</v>
      </c>
      <c r="C85" s="58">
        <v>9.5560000000000006E-2</v>
      </c>
      <c r="D85" s="59">
        <v>35182.1</v>
      </c>
      <c r="E85" s="59">
        <v>3362</v>
      </c>
      <c r="F85" s="61">
        <v>6.53</v>
      </c>
      <c r="G85" s="3" t="s">
        <v>12</v>
      </c>
      <c r="H85" s="3">
        <v>78</v>
      </c>
      <c r="I85" s="58">
        <v>5.5467000000000002E-2</v>
      </c>
      <c r="J85" s="58">
        <v>5.3969999999999997E-2</v>
      </c>
      <c r="K85" s="59">
        <v>56969.1</v>
      </c>
      <c r="L85" s="59">
        <v>3074.6</v>
      </c>
      <c r="M85" s="61">
        <v>8.6999999999999993</v>
      </c>
    </row>
    <row r="86" spans="1:13" x14ac:dyDescent="0.2">
      <c r="A86" s="3">
        <v>79</v>
      </c>
      <c r="B86" s="58">
        <v>0.10697</v>
      </c>
      <c r="C86" s="58">
        <v>0.10154000000000001</v>
      </c>
      <c r="D86" s="59">
        <v>31820.1</v>
      </c>
      <c r="E86" s="59">
        <v>3231</v>
      </c>
      <c r="F86" s="61">
        <v>6.16</v>
      </c>
      <c r="G86" s="3" t="s">
        <v>12</v>
      </c>
      <c r="H86" s="3">
        <v>79</v>
      </c>
      <c r="I86" s="58">
        <v>6.2220999999999999E-2</v>
      </c>
      <c r="J86" s="58">
        <v>6.0344000000000002E-2</v>
      </c>
      <c r="K86" s="59">
        <v>53894.5</v>
      </c>
      <c r="L86" s="59">
        <v>3252.2</v>
      </c>
      <c r="M86" s="61">
        <v>8.17</v>
      </c>
    </row>
    <row r="87" spans="1:13" x14ac:dyDescent="0.2">
      <c r="A87" s="3">
        <v>80</v>
      </c>
      <c r="B87" s="58">
        <v>0.122722</v>
      </c>
      <c r="C87" s="58">
        <v>0.11562699999999999</v>
      </c>
      <c r="D87" s="59">
        <v>28589.1</v>
      </c>
      <c r="E87" s="59">
        <v>3305.7</v>
      </c>
      <c r="F87" s="61">
        <v>5.8</v>
      </c>
      <c r="G87" s="3" t="s">
        <v>12</v>
      </c>
      <c r="H87" s="3">
        <v>80</v>
      </c>
      <c r="I87" s="58">
        <v>6.9773000000000002E-2</v>
      </c>
      <c r="J87" s="58">
        <v>6.7420999999999995E-2</v>
      </c>
      <c r="K87" s="59">
        <v>50642.3</v>
      </c>
      <c r="L87" s="59">
        <v>3414.4</v>
      </c>
      <c r="M87" s="61">
        <v>7.66</v>
      </c>
    </row>
    <row r="88" spans="1:13" x14ac:dyDescent="0.2">
      <c r="A88" s="3">
        <v>81</v>
      </c>
      <c r="B88" s="58">
        <v>0.12527099999999999</v>
      </c>
      <c r="C88" s="58">
        <v>0.11788700000000001</v>
      </c>
      <c r="D88" s="59">
        <v>25283.4</v>
      </c>
      <c r="E88" s="59">
        <v>2980.6</v>
      </c>
      <c r="F88" s="61">
        <v>5.5</v>
      </c>
      <c r="G88" s="3" t="s">
        <v>12</v>
      </c>
      <c r="H88" s="3">
        <v>81</v>
      </c>
      <c r="I88" s="58">
        <v>8.0918000000000004E-2</v>
      </c>
      <c r="J88" s="58">
        <v>7.7771999999999994E-2</v>
      </c>
      <c r="K88" s="59">
        <v>47228</v>
      </c>
      <c r="L88" s="59">
        <v>3673</v>
      </c>
      <c r="M88" s="61">
        <v>7.18</v>
      </c>
    </row>
    <row r="89" spans="1:13" x14ac:dyDescent="0.2">
      <c r="A89" s="3">
        <v>82</v>
      </c>
      <c r="B89" s="58">
        <v>0.14429900000000001</v>
      </c>
      <c r="C89" s="58">
        <v>0.13458800000000001</v>
      </c>
      <c r="D89" s="59">
        <v>22302.799999999999</v>
      </c>
      <c r="E89" s="59">
        <v>3001.7</v>
      </c>
      <c r="F89" s="61">
        <v>5.16</v>
      </c>
      <c r="G89" s="3" t="s">
        <v>12</v>
      </c>
      <c r="H89" s="3">
        <v>82</v>
      </c>
      <c r="I89" s="58">
        <v>8.6789000000000005E-2</v>
      </c>
      <c r="J89" s="58">
        <v>8.3179000000000003E-2</v>
      </c>
      <c r="K89" s="59">
        <v>43555</v>
      </c>
      <c r="L89" s="59">
        <v>3622.9</v>
      </c>
      <c r="M89" s="61">
        <v>6.74</v>
      </c>
    </row>
    <row r="90" spans="1:13" x14ac:dyDescent="0.2">
      <c r="A90" s="3">
        <v>83</v>
      </c>
      <c r="B90" s="58">
        <v>0.15235499999999999</v>
      </c>
      <c r="C90" s="58">
        <v>0.14157</v>
      </c>
      <c r="D90" s="59">
        <v>19301.099999999999</v>
      </c>
      <c r="E90" s="59">
        <v>2732.5</v>
      </c>
      <c r="F90" s="61">
        <v>4.8899999999999997</v>
      </c>
      <c r="G90" s="3" t="s">
        <v>12</v>
      </c>
      <c r="H90" s="3">
        <v>83</v>
      </c>
      <c r="I90" s="58">
        <v>9.2244000000000007E-2</v>
      </c>
      <c r="J90" s="58">
        <v>8.8177000000000005E-2</v>
      </c>
      <c r="K90" s="59">
        <v>39932.1</v>
      </c>
      <c r="L90" s="59">
        <v>3521.1</v>
      </c>
      <c r="M90" s="61">
        <v>6.31</v>
      </c>
    </row>
    <row r="91" spans="1:13" x14ac:dyDescent="0.2">
      <c r="A91" s="3">
        <v>84</v>
      </c>
      <c r="B91" s="58">
        <v>0.17365700000000001</v>
      </c>
      <c r="C91" s="58">
        <v>0.15978300000000001</v>
      </c>
      <c r="D91" s="59">
        <v>16568.7</v>
      </c>
      <c r="E91" s="59">
        <v>2647.4</v>
      </c>
      <c r="F91" s="61">
        <v>4.6100000000000003</v>
      </c>
      <c r="G91" s="3" t="s">
        <v>12</v>
      </c>
      <c r="H91" s="3">
        <v>84</v>
      </c>
      <c r="I91" s="58">
        <v>0.106415</v>
      </c>
      <c r="J91" s="58">
        <v>0.101039</v>
      </c>
      <c r="K91" s="59">
        <v>36411</v>
      </c>
      <c r="L91" s="59">
        <v>3678.9</v>
      </c>
      <c r="M91" s="61">
        <v>5.87</v>
      </c>
    </row>
    <row r="92" spans="1:13" x14ac:dyDescent="0.2">
      <c r="A92" s="3">
        <v>85</v>
      </c>
      <c r="B92" s="58">
        <v>0.18005299999999999</v>
      </c>
      <c r="C92" s="58">
        <v>0.165182</v>
      </c>
      <c r="D92" s="59">
        <v>13921.3</v>
      </c>
      <c r="E92" s="59">
        <v>2299.5</v>
      </c>
      <c r="F92" s="61">
        <v>4.4000000000000004</v>
      </c>
      <c r="G92" s="3" t="s">
        <v>12</v>
      </c>
      <c r="H92" s="3">
        <v>85</v>
      </c>
      <c r="I92" s="58">
        <v>0.1226</v>
      </c>
      <c r="J92" s="58">
        <v>0.115519</v>
      </c>
      <c r="K92" s="59">
        <v>32732</v>
      </c>
      <c r="L92" s="59">
        <v>3781.2</v>
      </c>
      <c r="M92" s="61">
        <v>5.47</v>
      </c>
    </row>
    <row r="93" spans="1:13" x14ac:dyDescent="0.2">
      <c r="A93" s="3">
        <v>86</v>
      </c>
      <c r="B93" s="58">
        <v>0.1991</v>
      </c>
      <c r="C93" s="58">
        <v>0.18107400000000001</v>
      </c>
      <c r="D93" s="59">
        <v>11621.7</v>
      </c>
      <c r="E93" s="59">
        <v>2104.4</v>
      </c>
      <c r="F93" s="61">
        <v>4.17</v>
      </c>
      <c r="G93" s="3" t="s">
        <v>12</v>
      </c>
      <c r="H93" s="3">
        <v>86</v>
      </c>
      <c r="I93" s="58">
        <v>0.13660800000000001</v>
      </c>
      <c r="J93" s="58">
        <v>0.12787299999999999</v>
      </c>
      <c r="K93" s="59">
        <v>28950.9</v>
      </c>
      <c r="L93" s="59">
        <v>3702</v>
      </c>
      <c r="M93" s="61">
        <v>5.12</v>
      </c>
    </row>
    <row r="94" spans="1:13" x14ac:dyDescent="0.2">
      <c r="A94" s="3">
        <v>87</v>
      </c>
      <c r="B94" s="58">
        <v>0.204014</v>
      </c>
      <c r="C94" s="58">
        <v>0.18512999999999999</v>
      </c>
      <c r="D94" s="59">
        <v>9517.2999999999993</v>
      </c>
      <c r="E94" s="59">
        <v>1761.9</v>
      </c>
      <c r="F94" s="61">
        <v>3.98</v>
      </c>
      <c r="G94" s="3" t="s">
        <v>12</v>
      </c>
      <c r="H94" s="3">
        <v>87</v>
      </c>
      <c r="I94" s="58">
        <v>0.16253500000000001</v>
      </c>
      <c r="J94" s="58">
        <v>0.15031900000000001</v>
      </c>
      <c r="K94" s="59">
        <v>25248.799999999999</v>
      </c>
      <c r="L94" s="59">
        <v>3795.4</v>
      </c>
      <c r="M94" s="61">
        <v>4.8</v>
      </c>
    </row>
    <row r="95" spans="1:13" x14ac:dyDescent="0.2">
      <c r="A95" s="3">
        <v>88</v>
      </c>
      <c r="B95" s="58">
        <v>0.22679199999999999</v>
      </c>
      <c r="C95" s="58">
        <v>0.20369399999999999</v>
      </c>
      <c r="D95" s="59">
        <v>7755.4</v>
      </c>
      <c r="E95" s="59">
        <v>1579.7</v>
      </c>
      <c r="F95" s="61">
        <v>3.77</v>
      </c>
      <c r="G95" s="3" t="s">
        <v>12</v>
      </c>
      <c r="H95" s="3">
        <v>88</v>
      </c>
      <c r="I95" s="58">
        <v>0.16641300000000001</v>
      </c>
      <c r="J95" s="58">
        <v>0.15362999999999999</v>
      </c>
      <c r="K95" s="59">
        <v>21453.5</v>
      </c>
      <c r="L95" s="59">
        <v>3295.9</v>
      </c>
      <c r="M95" s="61">
        <v>4.5599999999999996</v>
      </c>
    </row>
    <row r="96" spans="1:13" x14ac:dyDescent="0.2">
      <c r="A96" s="3">
        <v>89</v>
      </c>
      <c r="B96" s="58">
        <v>0.24463499999999999</v>
      </c>
      <c r="C96" s="58">
        <v>0.217973</v>
      </c>
      <c r="D96" s="59">
        <v>6175.7</v>
      </c>
      <c r="E96" s="59">
        <v>1346.1</v>
      </c>
      <c r="F96" s="61">
        <v>3.6</v>
      </c>
      <c r="G96" s="3" t="s">
        <v>12</v>
      </c>
      <c r="H96" s="3">
        <v>89</v>
      </c>
      <c r="I96" s="58">
        <v>0.175844</v>
      </c>
      <c r="J96" s="58">
        <v>0.161633</v>
      </c>
      <c r="K96" s="59">
        <v>18157.599999999999</v>
      </c>
      <c r="L96" s="59">
        <v>2934.9</v>
      </c>
      <c r="M96" s="61">
        <v>4.3</v>
      </c>
    </row>
    <row r="97" spans="1:13" x14ac:dyDescent="0.2">
      <c r="A97" s="3">
        <v>90</v>
      </c>
      <c r="B97" s="58">
        <v>0.25818400000000002</v>
      </c>
      <c r="C97" s="58">
        <v>0.22866500000000001</v>
      </c>
      <c r="D97" s="59">
        <v>4829.5</v>
      </c>
      <c r="E97" s="59">
        <v>1104.3</v>
      </c>
      <c r="F97" s="61">
        <v>3.47</v>
      </c>
      <c r="G97" s="3" t="s">
        <v>12</v>
      </c>
      <c r="H97" s="3">
        <v>90</v>
      </c>
      <c r="I97" s="58">
        <v>0.2</v>
      </c>
      <c r="J97" s="58">
        <v>0.18181800000000001</v>
      </c>
      <c r="K97" s="59">
        <v>15222.7</v>
      </c>
      <c r="L97" s="59">
        <v>2767.8</v>
      </c>
      <c r="M97" s="61">
        <v>4.03</v>
      </c>
    </row>
    <row r="98" spans="1:13" x14ac:dyDescent="0.2">
      <c r="A98" s="3">
        <v>91</v>
      </c>
      <c r="B98" s="58">
        <v>0.27855400000000002</v>
      </c>
      <c r="C98" s="58">
        <v>0.244501</v>
      </c>
      <c r="D98" s="59">
        <v>3725.2</v>
      </c>
      <c r="E98" s="59">
        <v>910.8</v>
      </c>
      <c r="F98" s="61">
        <v>3.35</v>
      </c>
      <c r="G98" s="3" t="s">
        <v>12</v>
      </c>
      <c r="H98" s="3">
        <v>91</v>
      </c>
      <c r="I98" s="58">
        <v>0.209423</v>
      </c>
      <c r="J98" s="58">
        <v>0.18957199999999999</v>
      </c>
      <c r="K98" s="59">
        <v>12454.9</v>
      </c>
      <c r="L98" s="59">
        <v>2361.1</v>
      </c>
      <c r="M98" s="61">
        <v>3.82</v>
      </c>
    </row>
    <row r="99" spans="1:13" x14ac:dyDescent="0.2">
      <c r="A99" s="3">
        <v>92</v>
      </c>
      <c r="B99" s="58">
        <v>0.260967</v>
      </c>
      <c r="C99" s="58">
        <v>0.230846</v>
      </c>
      <c r="D99" s="59">
        <v>2814.4</v>
      </c>
      <c r="E99" s="59">
        <v>649.70000000000005</v>
      </c>
      <c r="F99" s="61">
        <v>3.27</v>
      </c>
      <c r="G99" s="3" t="s">
        <v>12</v>
      </c>
      <c r="H99" s="3">
        <v>92</v>
      </c>
      <c r="I99" s="58">
        <v>0.24210499999999999</v>
      </c>
      <c r="J99" s="58">
        <v>0.21596199999999999</v>
      </c>
      <c r="K99" s="59">
        <v>10093.799999999999</v>
      </c>
      <c r="L99" s="59">
        <v>2179.9</v>
      </c>
      <c r="M99" s="61">
        <v>3.59</v>
      </c>
    </row>
    <row r="100" spans="1:13" x14ac:dyDescent="0.2">
      <c r="A100" s="3">
        <v>93</v>
      </c>
      <c r="B100" s="58">
        <v>0.27602500000000002</v>
      </c>
      <c r="C100" s="58">
        <v>0.24254999999999999</v>
      </c>
      <c r="D100" s="59">
        <v>2164.6999999999998</v>
      </c>
      <c r="E100" s="59">
        <v>525</v>
      </c>
      <c r="F100" s="61">
        <v>3.1</v>
      </c>
      <c r="G100" s="3" t="s">
        <v>12</v>
      </c>
      <c r="H100" s="3">
        <v>93</v>
      </c>
      <c r="I100" s="58">
        <v>0.25845299999999999</v>
      </c>
      <c r="J100" s="58">
        <v>0.228876</v>
      </c>
      <c r="K100" s="59">
        <v>7913.9</v>
      </c>
      <c r="L100" s="59">
        <v>1811.3</v>
      </c>
      <c r="M100" s="61">
        <v>3.45</v>
      </c>
    </row>
    <row r="101" spans="1:13" x14ac:dyDescent="0.2">
      <c r="A101" s="3">
        <v>94</v>
      </c>
      <c r="B101" s="58">
        <v>0.31136399999999997</v>
      </c>
      <c r="C101" s="58">
        <v>0.26941999999999999</v>
      </c>
      <c r="D101" s="59">
        <v>1639.6</v>
      </c>
      <c r="E101" s="59">
        <v>441.8</v>
      </c>
      <c r="F101" s="61">
        <v>2.93</v>
      </c>
      <c r="G101" s="3" t="s">
        <v>12</v>
      </c>
      <c r="H101" s="3">
        <v>94</v>
      </c>
      <c r="I101" s="58">
        <v>0.280887</v>
      </c>
      <c r="J101" s="58">
        <v>0.24629599999999999</v>
      </c>
      <c r="K101" s="59">
        <v>6102.6</v>
      </c>
      <c r="L101" s="59">
        <v>1503.1</v>
      </c>
      <c r="M101" s="61">
        <v>3.32</v>
      </c>
    </row>
    <row r="102" spans="1:13" x14ac:dyDescent="0.2">
      <c r="A102" s="3">
        <v>95</v>
      </c>
      <c r="B102" s="58">
        <v>0.34237299999999998</v>
      </c>
      <c r="C102" s="58">
        <v>0.29232999999999998</v>
      </c>
      <c r="D102" s="59">
        <v>1197.9000000000001</v>
      </c>
      <c r="E102" s="59">
        <v>350.2</v>
      </c>
      <c r="F102" s="61">
        <v>2.83</v>
      </c>
      <c r="G102" s="3" t="s">
        <v>12</v>
      </c>
      <c r="H102" s="3">
        <v>95</v>
      </c>
      <c r="I102" s="58">
        <v>0.27219399999999999</v>
      </c>
      <c r="J102" s="58">
        <v>0.23958699999999999</v>
      </c>
      <c r="K102" s="59">
        <v>4599.6000000000004</v>
      </c>
      <c r="L102" s="59">
        <v>1102</v>
      </c>
      <c r="M102" s="61">
        <v>3.24</v>
      </c>
    </row>
    <row r="103" spans="1:13" x14ac:dyDescent="0.2">
      <c r="A103" s="3">
        <v>96</v>
      </c>
      <c r="B103" s="58">
        <v>0.37823800000000002</v>
      </c>
      <c r="C103" s="58">
        <v>0.318083</v>
      </c>
      <c r="D103" s="59">
        <v>847.7</v>
      </c>
      <c r="E103" s="59">
        <v>269.60000000000002</v>
      </c>
      <c r="F103" s="61">
        <v>2.79</v>
      </c>
      <c r="G103" s="3" t="s">
        <v>12</v>
      </c>
      <c r="H103" s="3">
        <v>96</v>
      </c>
      <c r="I103" s="58">
        <v>0.30599399999999999</v>
      </c>
      <c r="J103" s="58">
        <v>0.26539000000000001</v>
      </c>
      <c r="K103" s="59">
        <v>3497.6</v>
      </c>
      <c r="L103" s="59">
        <v>928.2</v>
      </c>
      <c r="M103" s="61">
        <v>3.11</v>
      </c>
    </row>
    <row r="104" spans="1:13" x14ac:dyDescent="0.2">
      <c r="A104" s="3">
        <v>97</v>
      </c>
      <c r="B104" s="58">
        <v>0.33333299999999999</v>
      </c>
      <c r="C104" s="58">
        <v>0.28571400000000002</v>
      </c>
      <c r="D104" s="59">
        <v>578.1</v>
      </c>
      <c r="E104" s="59">
        <v>165.2</v>
      </c>
      <c r="F104" s="61">
        <v>2.85</v>
      </c>
      <c r="G104" s="3" t="s">
        <v>12</v>
      </c>
      <c r="H104" s="3">
        <v>97</v>
      </c>
      <c r="I104" s="58">
        <v>0.28328199999999998</v>
      </c>
      <c r="J104" s="58">
        <v>0.248136</v>
      </c>
      <c r="K104" s="59">
        <v>2569.4</v>
      </c>
      <c r="L104" s="59">
        <v>637.5</v>
      </c>
      <c r="M104" s="61">
        <v>3.05</v>
      </c>
    </row>
    <row r="105" spans="1:13" x14ac:dyDescent="0.2">
      <c r="A105" s="3">
        <v>98</v>
      </c>
      <c r="B105" s="58">
        <v>0.368421</v>
      </c>
      <c r="C105" s="58">
        <v>0.31111100000000003</v>
      </c>
      <c r="D105" s="59">
        <v>412.9</v>
      </c>
      <c r="E105" s="59">
        <v>128.5</v>
      </c>
      <c r="F105" s="61">
        <v>2.8</v>
      </c>
      <c r="G105" s="3" t="s">
        <v>12</v>
      </c>
      <c r="H105" s="3">
        <v>98</v>
      </c>
      <c r="I105" s="58">
        <v>0.27039600000000003</v>
      </c>
      <c r="J105" s="58">
        <v>0.23819299999999999</v>
      </c>
      <c r="K105" s="59">
        <v>1931.8</v>
      </c>
      <c r="L105" s="59">
        <v>460.1</v>
      </c>
      <c r="M105" s="61">
        <v>2.89</v>
      </c>
    </row>
    <row r="106" spans="1:13" x14ac:dyDescent="0.2">
      <c r="A106" s="3">
        <v>99</v>
      </c>
      <c r="B106" s="58">
        <v>0.47916700000000001</v>
      </c>
      <c r="C106" s="58">
        <v>0.38655499999999998</v>
      </c>
      <c r="D106" s="59">
        <v>284.39999999999998</v>
      </c>
      <c r="E106" s="59">
        <v>110</v>
      </c>
      <c r="F106" s="61">
        <v>2.83</v>
      </c>
      <c r="G106" s="3" t="s">
        <v>12</v>
      </c>
      <c r="H106" s="3">
        <v>99</v>
      </c>
      <c r="I106" s="58">
        <v>0.32014399999999998</v>
      </c>
      <c r="J106" s="58">
        <v>0.27596900000000002</v>
      </c>
      <c r="K106" s="59">
        <v>1471.7</v>
      </c>
      <c r="L106" s="59">
        <v>406.1</v>
      </c>
      <c r="M106" s="61">
        <v>2.64</v>
      </c>
    </row>
    <row r="107" spans="1:13" x14ac:dyDescent="0.2">
      <c r="A107" s="3">
        <v>100</v>
      </c>
      <c r="B107" s="3">
        <v>0.17241400000000001</v>
      </c>
      <c r="C107" s="3">
        <v>0.15873000000000001</v>
      </c>
      <c r="D107" s="3">
        <v>174.5</v>
      </c>
      <c r="E107" s="3">
        <v>27.7</v>
      </c>
      <c r="F107" s="3">
        <v>3.3</v>
      </c>
      <c r="G107" s="3" t="s">
        <v>12</v>
      </c>
      <c r="H107" s="3">
        <v>100</v>
      </c>
      <c r="I107" s="3">
        <v>0.34659099999999998</v>
      </c>
      <c r="J107" s="3">
        <v>0.2954</v>
      </c>
      <c r="K107" s="3">
        <v>1065.5</v>
      </c>
      <c r="L107" s="3">
        <v>314.8</v>
      </c>
      <c r="M107" s="3">
        <v>2.4500000000000002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14</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1.0682000000000001E-2</v>
      </c>
      <c r="C7" s="58">
        <v>1.0626E-2</v>
      </c>
      <c r="D7" s="59">
        <v>100000</v>
      </c>
      <c r="E7" s="59">
        <v>1062.5999999999999</v>
      </c>
      <c r="F7" s="61">
        <v>71.05</v>
      </c>
      <c r="G7" s="3" t="s">
        <v>12</v>
      </c>
      <c r="H7" s="3">
        <v>0</v>
      </c>
      <c r="I7" s="58">
        <v>9.4339999999999997E-3</v>
      </c>
      <c r="J7" s="58">
        <v>9.3900000000000008E-3</v>
      </c>
      <c r="K7" s="59">
        <v>100000</v>
      </c>
      <c r="L7" s="59">
        <v>939</v>
      </c>
      <c r="M7" s="61">
        <v>76.95</v>
      </c>
    </row>
    <row r="8" spans="1:13" x14ac:dyDescent="0.2">
      <c r="A8" s="3">
        <v>1</v>
      </c>
      <c r="B8" s="58">
        <v>8.1400000000000005E-4</v>
      </c>
      <c r="C8" s="58">
        <v>8.1400000000000005E-4</v>
      </c>
      <c r="D8" s="59">
        <v>98937.4</v>
      </c>
      <c r="E8" s="59">
        <v>80.5</v>
      </c>
      <c r="F8" s="61">
        <v>70.81</v>
      </c>
      <c r="G8" s="3" t="s">
        <v>12</v>
      </c>
      <c r="H8" s="3">
        <v>1</v>
      </c>
      <c r="I8" s="58">
        <v>8.8999999999999995E-4</v>
      </c>
      <c r="J8" s="58">
        <v>8.8999999999999995E-4</v>
      </c>
      <c r="K8" s="59">
        <v>99061</v>
      </c>
      <c r="L8" s="59">
        <v>88.1</v>
      </c>
      <c r="M8" s="61">
        <v>76.680000000000007</v>
      </c>
    </row>
    <row r="9" spans="1:13" x14ac:dyDescent="0.2">
      <c r="A9" s="3">
        <v>2</v>
      </c>
      <c r="B9" s="58">
        <v>3.9800000000000002E-4</v>
      </c>
      <c r="C9" s="58">
        <v>3.9800000000000002E-4</v>
      </c>
      <c r="D9" s="59">
        <v>98856.9</v>
      </c>
      <c r="E9" s="59">
        <v>39.4</v>
      </c>
      <c r="F9" s="61">
        <v>69.87</v>
      </c>
      <c r="G9" s="3" t="s">
        <v>12</v>
      </c>
      <c r="H9" s="3">
        <v>2</v>
      </c>
      <c r="I9" s="58">
        <v>4.3899999999999999E-4</v>
      </c>
      <c r="J9" s="58">
        <v>4.3899999999999999E-4</v>
      </c>
      <c r="K9" s="59">
        <v>98972.9</v>
      </c>
      <c r="L9" s="59">
        <v>43.4</v>
      </c>
      <c r="M9" s="61">
        <v>75.75</v>
      </c>
    </row>
    <row r="10" spans="1:13" x14ac:dyDescent="0.2">
      <c r="A10" s="3">
        <v>3</v>
      </c>
      <c r="B10" s="58">
        <v>3.4499999999999998E-4</v>
      </c>
      <c r="C10" s="58">
        <v>3.4499999999999998E-4</v>
      </c>
      <c r="D10" s="59">
        <v>98817.5</v>
      </c>
      <c r="E10" s="59">
        <v>34.1</v>
      </c>
      <c r="F10" s="61">
        <v>68.900000000000006</v>
      </c>
      <c r="G10" s="3" t="s">
        <v>12</v>
      </c>
      <c r="H10" s="3">
        <v>3</v>
      </c>
      <c r="I10" s="58">
        <v>3.28E-4</v>
      </c>
      <c r="J10" s="58">
        <v>3.28E-4</v>
      </c>
      <c r="K10" s="59">
        <v>98929.5</v>
      </c>
      <c r="L10" s="59">
        <v>32.5</v>
      </c>
      <c r="M10" s="61">
        <v>74.78</v>
      </c>
    </row>
    <row r="11" spans="1:13" x14ac:dyDescent="0.2">
      <c r="A11" s="3">
        <v>4</v>
      </c>
      <c r="B11" s="58">
        <v>2.0699999999999999E-4</v>
      </c>
      <c r="C11" s="58">
        <v>2.0699999999999999E-4</v>
      </c>
      <c r="D11" s="59">
        <v>98783.4</v>
      </c>
      <c r="E11" s="59">
        <v>20.5</v>
      </c>
      <c r="F11" s="61">
        <v>67.92</v>
      </c>
      <c r="G11" s="3" t="s">
        <v>12</v>
      </c>
      <c r="H11" s="3">
        <v>4</v>
      </c>
      <c r="I11" s="58">
        <v>2.7999999999999998E-4</v>
      </c>
      <c r="J11" s="58">
        <v>2.7999999999999998E-4</v>
      </c>
      <c r="K11" s="59">
        <v>98897</v>
      </c>
      <c r="L11" s="59">
        <v>27.7</v>
      </c>
      <c r="M11" s="61">
        <v>73.81</v>
      </c>
    </row>
    <row r="12" spans="1:13" x14ac:dyDescent="0.2">
      <c r="A12" s="3">
        <v>5</v>
      </c>
      <c r="B12" s="58">
        <v>2.7700000000000001E-4</v>
      </c>
      <c r="C12" s="58">
        <v>2.7700000000000001E-4</v>
      </c>
      <c r="D12" s="59">
        <v>98762.9</v>
      </c>
      <c r="E12" s="59">
        <v>27.3</v>
      </c>
      <c r="F12" s="61">
        <v>66.930000000000007</v>
      </c>
      <c r="G12" s="3" t="s">
        <v>12</v>
      </c>
      <c r="H12" s="3">
        <v>5</v>
      </c>
      <c r="I12" s="58">
        <v>2.52E-4</v>
      </c>
      <c r="J12" s="58">
        <v>2.52E-4</v>
      </c>
      <c r="K12" s="59">
        <v>98869.3</v>
      </c>
      <c r="L12" s="59">
        <v>24.9</v>
      </c>
      <c r="M12" s="61">
        <v>72.83</v>
      </c>
    </row>
    <row r="13" spans="1:13" x14ac:dyDescent="0.2">
      <c r="A13" s="3">
        <v>6</v>
      </c>
      <c r="B13" s="58">
        <v>1.3899999999999999E-4</v>
      </c>
      <c r="C13" s="58">
        <v>1.3899999999999999E-4</v>
      </c>
      <c r="D13" s="59">
        <v>98735.6</v>
      </c>
      <c r="E13" s="59">
        <v>13.7</v>
      </c>
      <c r="F13" s="61">
        <v>65.95</v>
      </c>
      <c r="G13" s="3" t="s">
        <v>12</v>
      </c>
      <c r="H13" s="3">
        <v>6</v>
      </c>
      <c r="I13" s="58">
        <v>2.9599999999999998E-4</v>
      </c>
      <c r="J13" s="58">
        <v>2.9599999999999998E-4</v>
      </c>
      <c r="K13" s="59">
        <v>98844.4</v>
      </c>
      <c r="L13" s="59">
        <v>29.2</v>
      </c>
      <c r="M13" s="61">
        <v>71.84</v>
      </c>
    </row>
    <row r="14" spans="1:13" x14ac:dyDescent="0.2">
      <c r="A14" s="3">
        <v>7</v>
      </c>
      <c r="B14" s="58">
        <v>2.1000000000000001E-4</v>
      </c>
      <c r="C14" s="58">
        <v>2.1000000000000001E-4</v>
      </c>
      <c r="D14" s="59">
        <v>98721.9</v>
      </c>
      <c r="E14" s="59">
        <v>20.8</v>
      </c>
      <c r="F14" s="61">
        <v>64.959999999999994</v>
      </c>
      <c r="G14" s="3" t="s">
        <v>12</v>
      </c>
      <c r="H14" s="3">
        <v>7</v>
      </c>
      <c r="I14" s="58">
        <v>6.0999999999999999E-5</v>
      </c>
      <c r="J14" s="58">
        <v>6.0999999999999999E-5</v>
      </c>
      <c r="K14" s="59">
        <v>98815.2</v>
      </c>
      <c r="L14" s="59">
        <v>6.1</v>
      </c>
      <c r="M14" s="61">
        <v>70.87</v>
      </c>
    </row>
    <row r="15" spans="1:13" x14ac:dyDescent="0.2">
      <c r="A15" s="3">
        <v>8</v>
      </c>
      <c r="B15" s="58">
        <v>3.1700000000000001E-4</v>
      </c>
      <c r="C15" s="58">
        <v>3.1700000000000001E-4</v>
      </c>
      <c r="D15" s="59">
        <v>98701.1</v>
      </c>
      <c r="E15" s="59">
        <v>31.3</v>
      </c>
      <c r="F15" s="61">
        <v>63.98</v>
      </c>
      <c r="G15" s="3" t="s">
        <v>12</v>
      </c>
      <c r="H15" s="3">
        <v>8</v>
      </c>
      <c r="I15" s="58">
        <v>1.5799999999999999E-4</v>
      </c>
      <c r="J15" s="58">
        <v>1.5799999999999999E-4</v>
      </c>
      <c r="K15" s="59">
        <v>98809.2</v>
      </c>
      <c r="L15" s="59">
        <v>15.6</v>
      </c>
      <c r="M15" s="61">
        <v>69.87</v>
      </c>
    </row>
    <row r="16" spans="1:13" x14ac:dyDescent="0.2">
      <c r="A16" s="3">
        <v>9</v>
      </c>
      <c r="B16" s="58">
        <v>2.13E-4</v>
      </c>
      <c r="C16" s="58">
        <v>2.13E-4</v>
      </c>
      <c r="D16" s="59">
        <v>98669.8</v>
      </c>
      <c r="E16" s="59">
        <v>21</v>
      </c>
      <c r="F16" s="61">
        <v>63</v>
      </c>
      <c r="G16" s="3" t="s">
        <v>12</v>
      </c>
      <c r="H16" s="3">
        <v>9</v>
      </c>
      <c r="I16" s="58">
        <v>1.12E-4</v>
      </c>
      <c r="J16" s="58">
        <v>1.12E-4</v>
      </c>
      <c r="K16" s="59">
        <v>98793.600000000006</v>
      </c>
      <c r="L16" s="59">
        <v>11.1</v>
      </c>
      <c r="M16" s="61">
        <v>68.88</v>
      </c>
    </row>
    <row r="17" spans="1:13" x14ac:dyDescent="0.2">
      <c r="A17" s="3">
        <v>10</v>
      </c>
      <c r="B17" s="58">
        <v>2.52E-4</v>
      </c>
      <c r="C17" s="58">
        <v>2.52E-4</v>
      </c>
      <c r="D17" s="59">
        <v>98648.8</v>
      </c>
      <c r="E17" s="59">
        <v>24.9</v>
      </c>
      <c r="F17" s="61">
        <v>62.01</v>
      </c>
      <c r="G17" s="3" t="s">
        <v>12</v>
      </c>
      <c r="H17" s="3">
        <v>10</v>
      </c>
      <c r="I17" s="58">
        <v>1.25E-4</v>
      </c>
      <c r="J17" s="58">
        <v>1.25E-4</v>
      </c>
      <c r="K17" s="59">
        <v>98782.5</v>
      </c>
      <c r="L17" s="59">
        <v>12.3</v>
      </c>
      <c r="M17" s="61">
        <v>67.89</v>
      </c>
    </row>
    <row r="18" spans="1:13" x14ac:dyDescent="0.2">
      <c r="A18" s="3">
        <v>11</v>
      </c>
      <c r="B18" s="58">
        <v>2.6699999999999998E-4</v>
      </c>
      <c r="C18" s="58">
        <v>2.6699999999999998E-4</v>
      </c>
      <c r="D18" s="59">
        <v>98624</v>
      </c>
      <c r="E18" s="59">
        <v>26.3</v>
      </c>
      <c r="F18" s="61">
        <v>61.02</v>
      </c>
      <c r="G18" s="3" t="s">
        <v>12</v>
      </c>
      <c r="H18" s="3">
        <v>11</v>
      </c>
      <c r="I18" s="58">
        <v>1.83E-4</v>
      </c>
      <c r="J18" s="58">
        <v>1.83E-4</v>
      </c>
      <c r="K18" s="59">
        <v>98770.1</v>
      </c>
      <c r="L18" s="59">
        <v>18.100000000000001</v>
      </c>
      <c r="M18" s="61">
        <v>66.900000000000006</v>
      </c>
    </row>
    <row r="19" spans="1:13" x14ac:dyDescent="0.2">
      <c r="A19" s="3">
        <v>12</v>
      </c>
      <c r="B19" s="58">
        <v>2.2800000000000001E-4</v>
      </c>
      <c r="C19" s="58">
        <v>2.2800000000000001E-4</v>
      </c>
      <c r="D19" s="59">
        <v>98597.6</v>
      </c>
      <c r="E19" s="59">
        <v>22.5</v>
      </c>
      <c r="F19" s="61">
        <v>60.04</v>
      </c>
      <c r="G19" s="3" t="s">
        <v>12</v>
      </c>
      <c r="H19" s="3">
        <v>12</v>
      </c>
      <c r="I19" s="58">
        <v>1.2899999999999999E-4</v>
      </c>
      <c r="J19" s="58">
        <v>1.2899999999999999E-4</v>
      </c>
      <c r="K19" s="59">
        <v>98752.1</v>
      </c>
      <c r="L19" s="59">
        <v>12.7</v>
      </c>
      <c r="M19" s="61">
        <v>65.91</v>
      </c>
    </row>
    <row r="20" spans="1:13" x14ac:dyDescent="0.2">
      <c r="A20" s="3">
        <v>13</v>
      </c>
      <c r="B20" s="58">
        <v>1.93E-4</v>
      </c>
      <c r="C20" s="58">
        <v>1.93E-4</v>
      </c>
      <c r="D20" s="59">
        <v>98575.1</v>
      </c>
      <c r="E20" s="59">
        <v>19.100000000000001</v>
      </c>
      <c r="F20" s="61">
        <v>59.05</v>
      </c>
      <c r="G20" s="3" t="s">
        <v>12</v>
      </c>
      <c r="H20" s="3">
        <v>13</v>
      </c>
      <c r="I20" s="58">
        <v>2.1699999999999999E-4</v>
      </c>
      <c r="J20" s="58">
        <v>2.1699999999999999E-4</v>
      </c>
      <c r="K20" s="59">
        <v>98739.4</v>
      </c>
      <c r="L20" s="59">
        <v>21.4</v>
      </c>
      <c r="M20" s="61">
        <v>64.92</v>
      </c>
    </row>
    <row r="21" spans="1:13" x14ac:dyDescent="0.2">
      <c r="A21" s="3">
        <v>14</v>
      </c>
      <c r="B21" s="58">
        <v>4.64E-4</v>
      </c>
      <c r="C21" s="58">
        <v>4.64E-4</v>
      </c>
      <c r="D21" s="59">
        <v>98556.1</v>
      </c>
      <c r="E21" s="59">
        <v>45.7</v>
      </c>
      <c r="F21" s="61">
        <v>58.07</v>
      </c>
      <c r="G21" s="3" t="s">
        <v>12</v>
      </c>
      <c r="H21" s="3">
        <v>14</v>
      </c>
      <c r="I21" s="58">
        <v>2.33E-4</v>
      </c>
      <c r="J21" s="58">
        <v>2.33E-4</v>
      </c>
      <c r="K21" s="59">
        <v>98717.9</v>
      </c>
      <c r="L21" s="59">
        <v>23</v>
      </c>
      <c r="M21" s="61">
        <v>63.93</v>
      </c>
    </row>
    <row r="22" spans="1:13" x14ac:dyDescent="0.2">
      <c r="A22" s="3">
        <v>15</v>
      </c>
      <c r="B22" s="58">
        <v>3.79E-4</v>
      </c>
      <c r="C22" s="58">
        <v>3.79E-4</v>
      </c>
      <c r="D22" s="59">
        <v>98510.399999999994</v>
      </c>
      <c r="E22" s="59">
        <v>37.299999999999997</v>
      </c>
      <c r="F22" s="61">
        <v>57.09</v>
      </c>
      <c r="G22" s="3" t="s">
        <v>12</v>
      </c>
      <c r="H22" s="3">
        <v>15</v>
      </c>
      <c r="I22" s="58">
        <v>2.7300000000000002E-4</v>
      </c>
      <c r="J22" s="58">
        <v>2.7300000000000002E-4</v>
      </c>
      <c r="K22" s="59">
        <v>98694.9</v>
      </c>
      <c r="L22" s="59">
        <v>27</v>
      </c>
      <c r="M22" s="61">
        <v>62.95</v>
      </c>
    </row>
    <row r="23" spans="1:13" x14ac:dyDescent="0.2">
      <c r="A23" s="3">
        <v>16</v>
      </c>
      <c r="B23" s="58">
        <v>5.53E-4</v>
      </c>
      <c r="C23" s="58">
        <v>5.53E-4</v>
      </c>
      <c r="D23" s="59">
        <v>98473.1</v>
      </c>
      <c r="E23" s="59">
        <v>54.4</v>
      </c>
      <c r="F23" s="61">
        <v>56.11</v>
      </c>
      <c r="G23" s="3" t="s">
        <v>12</v>
      </c>
      <c r="H23" s="3">
        <v>16</v>
      </c>
      <c r="I23" s="58">
        <v>2.3800000000000001E-4</v>
      </c>
      <c r="J23" s="58">
        <v>2.3800000000000001E-4</v>
      </c>
      <c r="K23" s="59">
        <v>98668</v>
      </c>
      <c r="L23" s="59">
        <v>23.5</v>
      </c>
      <c r="M23" s="61">
        <v>61.96</v>
      </c>
    </row>
    <row r="24" spans="1:13" x14ac:dyDescent="0.2">
      <c r="A24" s="3">
        <v>17</v>
      </c>
      <c r="B24" s="58">
        <v>7.45E-4</v>
      </c>
      <c r="C24" s="58">
        <v>7.45E-4</v>
      </c>
      <c r="D24" s="59">
        <v>98418.6</v>
      </c>
      <c r="E24" s="59">
        <v>73.3</v>
      </c>
      <c r="F24" s="61">
        <v>55.14</v>
      </c>
      <c r="G24" s="3" t="s">
        <v>12</v>
      </c>
      <c r="H24" s="3">
        <v>17</v>
      </c>
      <c r="I24" s="58">
        <v>2.7599999999999999E-4</v>
      </c>
      <c r="J24" s="58">
        <v>2.7599999999999999E-4</v>
      </c>
      <c r="K24" s="59">
        <v>98644.5</v>
      </c>
      <c r="L24" s="59">
        <v>27.2</v>
      </c>
      <c r="M24" s="61">
        <v>60.98</v>
      </c>
    </row>
    <row r="25" spans="1:13" x14ac:dyDescent="0.2">
      <c r="A25" s="3">
        <v>18</v>
      </c>
      <c r="B25" s="58">
        <v>1.016E-3</v>
      </c>
      <c r="C25" s="58">
        <v>1.016E-3</v>
      </c>
      <c r="D25" s="59">
        <v>98345.3</v>
      </c>
      <c r="E25" s="59">
        <v>99.9</v>
      </c>
      <c r="F25" s="61">
        <v>54.19</v>
      </c>
      <c r="G25" s="3" t="s">
        <v>12</v>
      </c>
      <c r="H25" s="3">
        <v>18</v>
      </c>
      <c r="I25" s="58">
        <v>2.7300000000000002E-4</v>
      </c>
      <c r="J25" s="58">
        <v>2.7300000000000002E-4</v>
      </c>
      <c r="K25" s="59">
        <v>98617.3</v>
      </c>
      <c r="L25" s="59">
        <v>27</v>
      </c>
      <c r="M25" s="61">
        <v>60</v>
      </c>
    </row>
    <row r="26" spans="1:13" x14ac:dyDescent="0.2">
      <c r="A26" s="3">
        <v>19</v>
      </c>
      <c r="B26" s="58">
        <v>8.1999999999999998E-4</v>
      </c>
      <c r="C26" s="58">
        <v>8.1999999999999998E-4</v>
      </c>
      <c r="D26" s="59">
        <v>98245.4</v>
      </c>
      <c r="E26" s="59">
        <v>80.599999999999994</v>
      </c>
      <c r="F26" s="61">
        <v>53.24</v>
      </c>
      <c r="G26" s="3" t="s">
        <v>12</v>
      </c>
      <c r="H26" s="3">
        <v>19</v>
      </c>
      <c r="I26" s="58">
        <v>4.1199999999999999E-4</v>
      </c>
      <c r="J26" s="58">
        <v>4.1199999999999999E-4</v>
      </c>
      <c r="K26" s="59">
        <v>98590.3</v>
      </c>
      <c r="L26" s="59">
        <v>40.6</v>
      </c>
      <c r="M26" s="61">
        <v>59.01</v>
      </c>
    </row>
    <row r="27" spans="1:13" x14ac:dyDescent="0.2">
      <c r="A27" s="3">
        <v>20</v>
      </c>
      <c r="B27" s="58">
        <v>7.85E-4</v>
      </c>
      <c r="C27" s="58">
        <v>7.8399999999999997E-4</v>
      </c>
      <c r="D27" s="59">
        <v>98164.800000000003</v>
      </c>
      <c r="E27" s="59">
        <v>77</v>
      </c>
      <c r="F27" s="61">
        <v>52.28</v>
      </c>
      <c r="G27" s="3" t="s">
        <v>12</v>
      </c>
      <c r="H27" s="3">
        <v>20</v>
      </c>
      <c r="I27" s="58">
        <v>3.6699999999999998E-4</v>
      </c>
      <c r="J27" s="58">
        <v>3.6699999999999998E-4</v>
      </c>
      <c r="K27" s="59">
        <v>98549.7</v>
      </c>
      <c r="L27" s="59">
        <v>36.1</v>
      </c>
      <c r="M27" s="61">
        <v>58.04</v>
      </c>
    </row>
    <row r="28" spans="1:13" x14ac:dyDescent="0.2">
      <c r="A28" s="3">
        <v>21</v>
      </c>
      <c r="B28" s="58">
        <v>8.0500000000000005E-4</v>
      </c>
      <c r="C28" s="58">
        <v>8.0400000000000003E-4</v>
      </c>
      <c r="D28" s="59">
        <v>98087.8</v>
      </c>
      <c r="E28" s="59">
        <v>78.900000000000006</v>
      </c>
      <c r="F28" s="61">
        <v>51.32</v>
      </c>
      <c r="G28" s="3" t="s">
        <v>12</v>
      </c>
      <c r="H28" s="3">
        <v>21</v>
      </c>
      <c r="I28" s="58">
        <v>2.92E-4</v>
      </c>
      <c r="J28" s="58">
        <v>2.92E-4</v>
      </c>
      <c r="K28" s="59">
        <v>98513.600000000006</v>
      </c>
      <c r="L28" s="59">
        <v>28.7</v>
      </c>
      <c r="M28" s="61">
        <v>57.06</v>
      </c>
    </row>
    <row r="29" spans="1:13" x14ac:dyDescent="0.2">
      <c r="A29" s="3">
        <v>22</v>
      </c>
      <c r="B29" s="58">
        <v>8.5700000000000001E-4</v>
      </c>
      <c r="C29" s="58">
        <v>8.5599999999999999E-4</v>
      </c>
      <c r="D29" s="59">
        <v>98008.9</v>
      </c>
      <c r="E29" s="59">
        <v>83.9</v>
      </c>
      <c r="F29" s="61">
        <v>50.36</v>
      </c>
      <c r="G29" s="3" t="s">
        <v>12</v>
      </c>
      <c r="H29" s="3">
        <v>22</v>
      </c>
      <c r="I29" s="58">
        <v>2.4699999999999999E-4</v>
      </c>
      <c r="J29" s="58">
        <v>2.4699999999999999E-4</v>
      </c>
      <c r="K29" s="59">
        <v>98484.9</v>
      </c>
      <c r="L29" s="59">
        <v>24.4</v>
      </c>
      <c r="M29" s="61">
        <v>56.07</v>
      </c>
    </row>
    <row r="30" spans="1:13" x14ac:dyDescent="0.2">
      <c r="A30" s="3">
        <v>23</v>
      </c>
      <c r="B30" s="58">
        <v>9.68E-4</v>
      </c>
      <c r="C30" s="58">
        <v>9.6699999999999998E-4</v>
      </c>
      <c r="D30" s="59">
        <v>97925</v>
      </c>
      <c r="E30" s="59">
        <v>94.7</v>
      </c>
      <c r="F30" s="61">
        <v>49.41</v>
      </c>
      <c r="G30" s="3" t="s">
        <v>12</v>
      </c>
      <c r="H30" s="3">
        <v>23</v>
      </c>
      <c r="I30" s="58">
        <v>2.4600000000000002E-4</v>
      </c>
      <c r="J30" s="58">
        <v>2.4600000000000002E-4</v>
      </c>
      <c r="K30" s="59">
        <v>98460.5</v>
      </c>
      <c r="L30" s="59">
        <v>24.3</v>
      </c>
      <c r="M30" s="61">
        <v>55.09</v>
      </c>
    </row>
    <row r="31" spans="1:13" x14ac:dyDescent="0.2">
      <c r="A31" s="3">
        <v>24</v>
      </c>
      <c r="B31" s="58">
        <v>7.0100000000000002E-4</v>
      </c>
      <c r="C31" s="58">
        <v>7.0100000000000002E-4</v>
      </c>
      <c r="D31" s="59">
        <v>97830.3</v>
      </c>
      <c r="E31" s="59">
        <v>68.599999999999994</v>
      </c>
      <c r="F31" s="61">
        <v>48.45</v>
      </c>
      <c r="G31" s="3" t="s">
        <v>12</v>
      </c>
      <c r="H31" s="3">
        <v>24</v>
      </c>
      <c r="I31" s="58">
        <v>4.0099999999999999E-4</v>
      </c>
      <c r="J31" s="58">
        <v>4.0099999999999999E-4</v>
      </c>
      <c r="K31" s="59">
        <v>98436.2</v>
      </c>
      <c r="L31" s="59">
        <v>39.4</v>
      </c>
      <c r="M31" s="61">
        <v>54.1</v>
      </c>
    </row>
    <row r="32" spans="1:13" x14ac:dyDescent="0.2">
      <c r="A32" s="3">
        <v>25</v>
      </c>
      <c r="B32" s="58">
        <v>6.8000000000000005E-4</v>
      </c>
      <c r="C32" s="58">
        <v>6.8000000000000005E-4</v>
      </c>
      <c r="D32" s="59">
        <v>97761.7</v>
      </c>
      <c r="E32" s="59">
        <v>66.400000000000006</v>
      </c>
      <c r="F32" s="61">
        <v>47.49</v>
      </c>
      <c r="G32" s="3" t="s">
        <v>12</v>
      </c>
      <c r="H32" s="3">
        <v>25</v>
      </c>
      <c r="I32" s="58">
        <v>4.1599999999999997E-4</v>
      </c>
      <c r="J32" s="58">
        <v>4.15E-4</v>
      </c>
      <c r="K32" s="59">
        <v>98396.800000000003</v>
      </c>
      <c r="L32" s="59">
        <v>40.9</v>
      </c>
      <c r="M32" s="61">
        <v>53.12</v>
      </c>
    </row>
    <row r="33" spans="1:13" x14ac:dyDescent="0.2">
      <c r="A33" s="3">
        <v>26</v>
      </c>
      <c r="B33" s="58">
        <v>7.27E-4</v>
      </c>
      <c r="C33" s="58">
        <v>7.27E-4</v>
      </c>
      <c r="D33" s="59">
        <v>97695.3</v>
      </c>
      <c r="E33" s="59">
        <v>71</v>
      </c>
      <c r="F33" s="61">
        <v>46.52</v>
      </c>
      <c r="G33" s="3" t="s">
        <v>12</v>
      </c>
      <c r="H33" s="3">
        <v>26</v>
      </c>
      <c r="I33" s="58">
        <v>3.9300000000000001E-4</v>
      </c>
      <c r="J33" s="58">
        <v>3.9300000000000001E-4</v>
      </c>
      <c r="K33" s="59">
        <v>98355.9</v>
      </c>
      <c r="L33" s="59">
        <v>38.6</v>
      </c>
      <c r="M33" s="61">
        <v>52.14</v>
      </c>
    </row>
    <row r="34" spans="1:13" x14ac:dyDescent="0.2">
      <c r="A34" s="3">
        <v>27</v>
      </c>
      <c r="B34" s="58">
        <v>7.9500000000000003E-4</v>
      </c>
      <c r="C34" s="58">
        <v>7.9500000000000003E-4</v>
      </c>
      <c r="D34" s="59">
        <v>97624.3</v>
      </c>
      <c r="E34" s="59">
        <v>77.599999999999994</v>
      </c>
      <c r="F34" s="61">
        <v>45.55</v>
      </c>
      <c r="G34" s="3" t="s">
        <v>12</v>
      </c>
      <c r="H34" s="3">
        <v>27</v>
      </c>
      <c r="I34" s="58">
        <v>5.0000000000000001E-4</v>
      </c>
      <c r="J34" s="58">
        <v>4.9899999999999999E-4</v>
      </c>
      <c r="K34" s="59">
        <v>98317.3</v>
      </c>
      <c r="L34" s="59">
        <v>49.1</v>
      </c>
      <c r="M34" s="61">
        <v>51.16</v>
      </c>
    </row>
    <row r="35" spans="1:13" x14ac:dyDescent="0.2">
      <c r="A35" s="3">
        <v>28</v>
      </c>
      <c r="B35" s="58">
        <v>8.3000000000000001E-4</v>
      </c>
      <c r="C35" s="58">
        <v>8.3000000000000001E-4</v>
      </c>
      <c r="D35" s="59">
        <v>97546.7</v>
      </c>
      <c r="E35" s="59">
        <v>80.900000000000006</v>
      </c>
      <c r="F35" s="61">
        <v>44.59</v>
      </c>
      <c r="G35" s="3" t="s">
        <v>12</v>
      </c>
      <c r="H35" s="3">
        <v>28</v>
      </c>
      <c r="I35" s="58">
        <v>2.8899999999999998E-4</v>
      </c>
      <c r="J35" s="58">
        <v>2.8899999999999998E-4</v>
      </c>
      <c r="K35" s="59">
        <v>98268.2</v>
      </c>
      <c r="L35" s="59">
        <v>28.4</v>
      </c>
      <c r="M35" s="61">
        <v>50.19</v>
      </c>
    </row>
    <row r="36" spans="1:13" x14ac:dyDescent="0.2">
      <c r="A36" s="3">
        <v>29</v>
      </c>
      <c r="B36" s="58">
        <v>9.3800000000000003E-4</v>
      </c>
      <c r="C36" s="58">
        <v>9.3800000000000003E-4</v>
      </c>
      <c r="D36" s="59">
        <v>97465.7</v>
      </c>
      <c r="E36" s="59">
        <v>91.4</v>
      </c>
      <c r="F36" s="61">
        <v>43.63</v>
      </c>
      <c r="G36" s="3" t="s">
        <v>12</v>
      </c>
      <c r="H36" s="3">
        <v>29</v>
      </c>
      <c r="I36" s="58">
        <v>3.6400000000000001E-4</v>
      </c>
      <c r="J36" s="58">
        <v>3.6400000000000001E-4</v>
      </c>
      <c r="K36" s="59">
        <v>98239.8</v>
      </c>
      <c r="L36" s="59">
        <v>35.799999999999997</v>
      </c>
      <c r="M36" s="61">
        <v>49.2</v>
      </c>
    </row>
    <row r="37" spans="1:13" x14ac:dyDescent="0.2">
      <c r="A37" s="3">
        <v>30</v>
      </c>
      <c r="B37" s="58">
        <v>9.6699999999999998E-4</v>
      </c>
      <c r="C37" s="58">
        <v>9.6699999999999998E-4</v>
      </c>
      <c r="D37" s="59">
        <v>97374.399999999994</v>
      </c>
      <c r="E37" s="59">
        <v>94.1</v>
      </c>
      <c r="F37" s="61">
        <v>42.67</v>
      </c>
      <c r="G37" s="3" t="s">
        <v>12</v>
      </c>
      <c r="H37" s="3">
        <v>30</v>
      </c>
      <c r="I37" s="58">
        <v>5.2800000000000004E-4</v>
      </c>
      <c r="J37" s="58">
        <v>5.2800000000000004E-4</v>
      </c>
      <c r="K37" s="59">
        <v>98204.1</v>
      </c>
      <c r="L37" s="59">
        <v>51.8</v>
      </c>
      <c r="M37" s="61">
        <v>48.22</v>
      </c>
    </row>
    <row r="38" spans="1:13" x14ac:dyDescent="0.2">
      <c r="A38" s="3">
        <v>31</v>
      </c>
      <c r="B38" s="58">
        <v>1.072E-3</v>
      </c>
      <c r="C38" s="58">
        <v>1.072E-3</v>
      </c>
      <c r="D38" s="59">
        <v>97280.3</v>
      </c>
      <c r="E38" s="59">
        <v>104.3</v>
      </c>
      <c r="F38" s="61">
        <v>41.71</v>
      </c>
      <c r="G38" s="3" t="s">
        <v>12</v>
      </c>
      <c r="H38" s="3">
        <v>31</v>
      </c>
      <c r="I38" s="58">
        <v>6.5300000000000004E-4</v>
      </c>
      <c r="J38" s="58">
        <v>6.5200000000000002E-4</v>
      </c>
      <c r="K38" s="59">
        <v>98152.2</v>
      </c>
      <c r="L38" s="59">
        <v>64</v>
      </c>
      <c r="M38" s="61">
        <v>47.25</v>
      </c>
    </row>
    <row r="39" spans="1:13" x14ac:dyDescent="0.2">
      <c r="A39" s="3">
        <v>32</v>
      </c>
      <c r="B39" s="58">
        <v>1.1249999999999999E-3</v>
      </c>
      <c r="C39" s="58">
        <v>1.1249999999999999E-3</v>
      </c>
      <c r="D39" s="59">
        <v>97176</v>
      </c>
      <c r="E39" s="59">
        <v>109.3</v>
      </c>
      <c r="F39" s="61">
        <v>40.75</v>
      </c>
      <c r="G39" s="3" t="s">
        <v>12</v>
      </c>
      <c r="H39" s="3">
        <v>32</v>
      </c>
      <c r="I39" s="58">
        <v>4.9200000000000003E-4</v>
      </c>
      <c r="J39" s="58">
        <v>4.9200000000000003E-4</v>
      </c>
      <c r="K39" s="59">
        <v>98088.2</v>
      </c>
      <c r="L39" s="59">
        <v>48.3</v>
      </c>
      <c r="M39" s="61">
        <v>46.28</v>
      </c>
    </row>
    <row r="40" spans="1:13" x14ac:dyDescent="0.2">
      <c r="A40" s="3">
        <v>33</v>
      </c>
      <c r="B40" s="58">
        <v>9.6100000000000005E-4</v>
      </c>
      <c r="C40" s="58">
        <v>9.6100000000000005E-4</v>
      </c>
      <c r="D40" s="59">
        <v>97066.7</v>
      </c>
      <c r="E40" s="59">
        <v>93.2</v>
      </c>
      <c r="F40" s="61">
        <v>39.799999999999997</v>
      </c>
      <c r="G40" s="3" t="s">
        <v>12</v>
      </c>
      <c r="H40" s="3">
        <v>33</v>
      </c>
      <c r="I40" s="58">
        <v>5.9699999999999998E-4</v>
      </c>
      <c r="J40" s="58">
        <v>5.9699999999999998E-4</v>
      </c>
      <c r="K40" s="59">
        <v>98039.9</v>
      </c>
      <c r="L40" s="59">
        <v>58.5</v>
      </c>
      <c r="M40" s="61">
        <v>45.3</v>
      </c>
    </row>
    <row r="41" spans="1:13" x14ac:dyDescent="0.2">
      <c r="A41" s="3">
        <v>34</v>
      </c>
      <c r="B41" s="58">
        <v>1.1349999999999999E-3</v>
      </c>
      <c r="C41" s="58">
        <v>1.134E-3</v>
      </c>
      <c r="D41" s="59">
        <v>96973.5</v>
      </c>
      <c r="E41" s="59">
        <v>110</v>
      </c>
      <c r="F41" s="61">
        <v>38.83</v>
      </c>
      <c r="G41" s="3" t="s">
        <v>12</v>
      </c>
      <c r="H41" s="3">
        <v>34</v>
      </c>
      <c r="I41" s="58">
        <v>6.3699999999999998E-4</v>
      </c>
      <c r="J41" s="58">
        <v>6.3699999999999998E-4</v>
      </c>
      <c r="K41" s="59">
        <v>97981.4</v>
      </c>
      <c r="L41" s="59">
        <v>62.4</v>
      </c>
      <c r="M41" s="61">
        <v>44.33</v>
      </c>
    </row>
    <row r="42" spans="1:13" x14ac:dyDescent="0.2">
      <c r="A42" s="3">
        <v>35</v>
      </c>
      <c r="B42" s="58">
        <v>1.1429999999999999E-3</v>
      </c>
      <c r="C42" s="58">
        <v>1.1429999999999999E-3</v>
      </c>
      <c r="D42" s="59">
        <v>96863.5</v>
      </c>
      <c r="E42" s="59">
        <v>110.7</v>
      </c>
      <c r="F42" s="61">
        <v>37.880000000000003</v>
      </c>
      <c r="G42" s="3" t="s">
        <v>12</v>
      </c>
      <c r="H42" s="3">
        <v>35</v>
      </c>
      <c r="I42" s="58">
        <v>8.7000000000000001E-4</v>
      </c>
      <c r="J42" s="58">
        <v>8.6899999999999998E-4</v>
      </c>
      <c r="K42" s="59">
        <v>97919</v>
      </c>
      <c r="L42" s="59">
        <v>85.1</v>
      </c>
      <c r="M42" s="61">
        <v>43.35</v>
      </c>
    </row>
    <row r="43" spans="1:13" x14ac:dyDescent="0.2">
      <c r="A43" s="3">
        <v>36</v>
      </c>
      <c r="B43" s="58">
        <v>1.3240000000000001E-3</v>
      </c>
      <c r="C43" s="58">
        <v>1.323E-3</v>
      </c>
      <c r="D43" s="59">
        <v>96752.8</v>
      </c>
      <c r="E43" s="59">
        <v>128</v>
      </c>
      <c r="F43" s="61">
        <v>36.92</v>
      </c>
      <c r="G43" s="3" t="s">
        <v>12</v>
      </c>
      <c r="H43" s="3">
        <v>36</v>
      </c>
      <c r="I43" s="58">
        <v>6.5499999999999998E-4</v>
      </c>
      <c r="J43" s="58">
        <v>6.5499999999999998E-4</v>
      </c>
      <c r="K43" s="59">
        <v>97833.9</v>
      </c>
      <c r="L43" s="59">
        <v>64.099999999999994</v>
      </c>
      <c r="M43" s="61">
        <v>42.39</v>
      </c>
    </row>
    <row r="44" spans="1:13" x14ac:dyDescent="0.2">
      <c r="A44" s="3">
        <v>37</v>
      </c>
      <c r="B44" s="58">
        <v>1.209E-3</v>
      </c>
      <c r="C44" s="58">
        <v>1.2080000000000001E-3</v>
      </c>
      <c r="D44" s="59">
        <v>96624.8</v>
      </c>
      <c r="E44" s="59">
        <v>116.7</v>
      </c>
      <c r="F44" s="61">
        <v>35.97</v>
      </c>
      <c r="G44" s="3" t="s">
        <v>12</v>
      </c>
      <c r="H44" s="3">
        <v>37</v>
      </c>
      <c r="I44" s="58">
        <v>8.4099999999999995E-4</v>
      </c>
      <c r="J44" s="58">
        <v>8.4099999999999995E-4</v>
      </c>
      <c r="K44" s="59">
        <v>97769.8</v>
      </c>
      <c r="L44" s="59">
        <v>82.2</v>
      </c>
      <c r="M44" s="61">
        <v>41.42</v>
      </c>
    </row>
    <row r="45" spans="1:13" x14ac:dyDescent="0.2">
      <c r="A45" s="3">
        <v>38</v>
      </c>
      <c r="B45" s="58">
        <v>1.3799999999999999E-3</v>
      </c>
      <c r="C45" s="58">
        <v>1.379E-3</v>
      </c>
      <c r="D45" s="59">
        <v>96508</v>
      </c>
      <c r="E45" s="59">
        <v>133.1</v>
      </c>
      <c r="F45" s="61">
        <v>35.01</v>
      </c>
      <c r="G45" s="3" t="s">
        <v>12</v>
      </c>
      <c r="H45" s="3">
        <v>38</v>
      </c>
      <c r="I45" s="58">
        <v>9.5600000000000004E-4</v>
      </c>
      <c r="J45" s="58">
        <v>9.5600000000000004E-4</v>
      </c>
      <c r="K45" s="59">
        <v>97687.5</v>
      </c>
      <c r="L45" s="59">
        <v>93.4</v>
      </c>
      <c r="M45" s="61">
        <v>40.450000000000003</v>
      </c>
    </row>
    <row r="46" spans="1:13" x14ac:dyDescent="0.2">
      <c r="A46" s="3">
        <v>39</v>
      </c>
      <c r="B46" s="58">
        <v>1.588E-3</v>
      </c>
      <c r="C46" s="58">
        <v>1.5870000000000001E-3</v>
      </c>
      <c r="D46" s="59">
        <v>96375</v>
      </c>
      <c r="E46" s="59">
        <v>152.9</v>
      </c>
      <c r="F46" s="61">
        <v>34.06</v>
      </c>
      <c r="G46" s="3" t="s">
        <v>12</v>
      </c>
      <c r="H46" s="3">
        <v>39</v>
      </c>
      <c r="I46" s="58">
        <v>1.6299999999999999E-3</v>
      </c>
      <c r="J46" s="58">
        <v>1.629E-3</v>
      </c>
      <c r="K46" s="59">
        <v>97594.2</v>
      </c>
      <c r="L46" s="59">
        <v>158.9</v>
      </c>
      <c r="M46" s="61">
        <v>39.49</v>
      </c>
    </row>
    <row r="47" spans="1:13" x14ac:dyDescent="0.2">
      <c r="A47" s="3">
        <v>40</v>
      </c>
      <c r="B47" s="58">
        <v>2.1020000000000001E-3</v>
      </c>
      <c r="C47" s="58">
        <v>2.0999999999999999E-3</v>
      </c>
      <c r="D47" s="59">
        <v>96222</v>
      </c>
      <c r="E47" s="59">
        <v>202</v>
      </c>
      <c r="F47" s="61">
        <v>33.11</v>
      </c>
      <c r="G47" s="3" t="s">
        <v>12</v>
      </c>
      <c r="H47" s="3">
        <v>40</v>
      </c>
      <c r="I47" s="58">
        <v>1.3849999999999999E-3</v>
      </c>
      <c r="J47" s="58">
        <v>1.384E-3</v>
      </c>
      <c r="K47" s="59">
        <v>97435.199999999997</v>
      </c>
      <c r="L47" s="59">
        <v>134.9</v>
      </c>
      <c r="M47" s="61">
        <v>38.56</v>
      </c>
    </row>
    <row r="48" spans="1:13" x14ac:dyDescent="0.2">
      <c r="A48" s="3">
        <v>41</v>
      </c>
      <c r="B48" s="58">
        <v>2.2070000000000002E-3</v>
      </c>
      <c r="C48" s="58">
        <v>2.2049999999999999E-3</v>
      </c>
      <c r="D48" s="59">
        <v>96020</v>
      </c>
      <c r="E48" s="59">
        <v>211.7</v>
      </c>
      <c r="F48" s="61">
        <v>32.18</v>
      </c>
      <c r="G48" s="3" t="s">
        <v>12</v>
      </c>
      <c r="H48" s="3">
        <v>41</v>
      </c>
      <c r="I48" s="58">
        <v>1.3359999999999999E-3</v>
      </c>
      <c r="J48" s="58">
        <v>1.335E-3</v>
      </c>
      <c r="K48" s="59">
        <v>97300.3</v>
      </c>
      <c r="L48" s="59">
        <v>129.9</v>
      </c>
      <c r="M48" s="61">
        <v>37.61</v>
      </c>
    </row>
    <row r="49" spans="1:13" x14ac:dyDescent="0.2">
      <c r="A49" s="3">
        <v>42</v>
      </c>
      <c r="B49" s="58">
        <v>2.2399999999999998E-3</v>
      </c>
      <c r="C49" s="58">
        <v>2.2369999999999998E-3</v>
      </c>
      <c r="D49" s="59">
        <v>95808.3</v>
      </c>
      <c r="E49" s="59">
        <v>214.3</v>
      </c>
      <c r="F49" s="61">
        <v>31.25</v>
      </c>
      <c r="G49" s="3" t="s">
        <v>12</v>
      </c>
      <c r="H49" s="3">
        <v>42</v>
      </c>
      <c r="I49" s="58">
        <v>1.403E-3</v>
      </c>
      <c r="J49" s="58">
        <v>1.402E-3</v>
      </c>
      <c r="K49" s="59">
        <v>97170.4</v>
      </c>
      <c r="L49" s="59">
        <v>136.19999999999999</v>
      </c>
      <c r="M49" s="61">
        <v>36.659999999999997</v>
      </c>
    </row>
    <row r="50" spans="1:13" x14ac:dyDescent="0.2">
      <c r="A50" s="3">
        <v>43</v>
      </c>
      <c r="B50" s="58">
        <v>2.9399999999999999E-3</v>
      </c>
      <c r="C50" s="58">
        <v>2.9350000000000001E-3</v>
      </c>
      <c r="D50" s="59">
        <v>95594</v>
      </c>
      <c r="E50" s="59">
        <v>280.60000000000002</v>
      </c>
      <c r="F50" s="61">
        <v>30.32</v>
      </c>
      <c r="G50" s="3" t="s">
        <v>12</v>
      </c>
      <c r="H50" s="3">
        <v>43</v>
      </c>
      <c r="I50" s="58">
        <v>1.6869999999999999E-3</v>
      </c>
      <c r="J50" s="58">
        <v>1.6850000000000001E-3</v>
      </c>
      <c r="K50" s="59">
        <v>97034.2</v>
      </c>
      <c r="L50" s="59">
        <v>163.5</v>
      </c>
      <c r="M50" s="61">
        <v>35.71</v>
      </c>
    </row>
    <row r="51" spans="1:13" x14ac:dyDescent="0.2">
      <c r="A51" s="3">
        <v>44</v>
      </c>
      <c r="B51" s="58">
        <v>2.8379999999999998E-3</v>
      </c>
      <c r="C51" s="58">
        <v>2.8340000000000001E-3</v>
      </c>
      <c r="D51" s="59">
        <v>95313.4</v>
      </c>
      <c r="E51" s="59">
        <v>270.10000000000002</v>
      </c>
      <c r="F51" s="61">
        <v>29.41</v>
      </c>
      <c r="G51" s="3" t="s">
        <v>12</v>
      </c>
      <c r="H51" s="3">
        <v>44</v>
      </c>
      <c r="I51" s="58">
        <v>1.8649999999999999E-3</v>
      </c>
      <c r="J51" s="58">
        <v>1.8630000000000001E-3</v>
      </c>
      <c r="K51" s="59">
        <v>96870.7</v>
      </c>
      <c r="L51" s="59">
        <v>180.5</v>
      </c>
      <c r="M51" s="61">
        <v>34.770000000000003</v>
      </c>
    </row>
    <row r="52" spans="1:13" x14ac:dyDescent="0.2">
      <c r="A52" s="3">
        <v>45</v>
      </c>
      <c r="B52" s="58">
        <v>3.0130000000000001E-3</v>
      </c>
      <c r="C52" s="58">
        <v>3.0079999999999998E-3</v>
      </c>
      <c r="D52" s="59">
        <v>95043.3</v>
      </c>
      <c r="E52" s="59">
        <v>285.89999999999998</v>
      </c>
      <c r="F52" s="61">
        <v>28.49</v>
      </c>
      <c r="G52" s="3" t="s">
        <v>12</v>
      </c>
      <c r="H52" s="3">
        <v>45</v>
      </c>
      <c r="I52" s="58">
        <v>2.3830000000000001E-3</v>
      </c>
      <c r="J52" s="58">
        <v>2.3800000000000002E-3</v>
      </c>
      <c r="K52" s="59">
        <v>96690.2</v>
      </c>
      <c r="L52" s="59">
        <v>230.1</v>
      </c>
      <c r="M52" s="61">
        <v>33.83</v>
      </c>
    </row>
    <row r="53" spans="1:13" x14ac:dyDescent="0.2">
      <c r="A53" s="3">
        <v>46</v>
      </c>
      <c r="B53" s="58">
        <v>3.5130000000000001E-3</v>
      </c>
      <c r="C53" s="58">
        <v>3.5070000000000001E-3</v>
      </c>
      <c r="D53" s="59">
        <v>94757.4</v>
      </c>
      <c r="E53" s="59">
        <v>332.3</v>
      </c>
      <c r="F53" s="61">
        <v>27.58</v>
      </c>
      <c r="G53" s="3" t="s">
        <v>12</v>
      </c>
      <c r="H53" s="3">
        <v>46</v>
      </c>
      <c r="I53" s="58">
        <v>2.6359999999999999E-3</v>
      </c>
      <c r="J53" s="58">
        <v>2.6329999999999999E-3</v>
      </c>
      <c r="K53" s="59">
        <v>96460.1</v>
      </c>
      <c r="L53" s="59">
        <v>253.9</v>
      </c>
      <c r="M53" s="61">
        <v>32.909999999999997</v>
      </c>
    </row>
    <row r="54" spans="1:13" x14ac:dyDescent="0.2">
      <c r="A54" s="3">
        <v>47</v>
      </c>
      <c r="B54" s="58">
        <v>3.7669999999999999E-3</v>
      </c>
      <c r="C54" s="58">
        <v>3.7599999999999999E-3</v>
      </c>
      <c r="D54" s="59">
        <v>94425</v>
      </c>
      <c r="E54" s="59">
        <v>355</v>
      </c>
      <c r="F54" s="61">
        <v>26.67</v>
      </c>
      <c r="G54" s="3" t="s">
        <v>12</v>
      </c>
      <c r="H54" s="3">
        <v>47</v>
      </c>
      <c r="I54" s="58">
        <v>3.1389999999999999E-3</v>
      </c>
      <c r="J54" s="58">
        <v>3.1340000000000001E-3</v>
      </c>
      <c r="K54" s="59">
        <v>96206.1</v>
      </c>
      <c r="L54" s="59">
        <v>301.5</v>
      </c>
      <c r="M54" s="61">
        <v>32</v>
      </c>
    </row>
    <row r="55" spans="1:13" x14ac:dyDescent="0.2">
      <c r="A55" s="3">
        <v>48</v>
      </c>
      <c r="B55" s="58">
        <v>4.9940000000000002E-3</v>
      </c>
      <c r="C55" s="58">
        <v>4.9810000000000002E-3</v>
      </c>
      <c r="D55" s="59">
        <v>94070</v>
      </c>
      <c r="E55" s="59">
        <v>468.6</v>
      </c>
      <c r="F55" s="61">
        <v>25.77</v>
      </c>
      <c r="G55" s="3" t="s">
        <v>12</v>
      </c>
      <c r="H55" s="3">
        <v>48</v>
      </c>
      <c r="I55" s="58">
        <v>3.32E-3</v>
      </c>
      <c r="J55" s="58">
        <v>3.3149999999999998E-3</v>
      </c>
      <c r="K55" s="59">
        <v>95904.6</v>
      </c>
      <c r="L55" s="59">
        <v>317.89999999999998</v>
      </c>
      <c r="M55" s="61">
        <v>31.1</v>
      </c>
    </row>
    <row r="56" spans="1:13" x14ac:dyDescent="0.2">
      <c r="A56" s="3">
        <v>49</v>
      </c>
      <c r="B56" s="58">
        <v>5.3460000000000001E-3</v>
      </c>
      <c r="C56" s="58">
        <v>5.3319999999999999E-3</v>
      </c>
      <c r="D56" s="59">
        <v>93601.4</v>
      </c>
      <c r="E56" s="59">
        <v>499</v>
      </c>
      <c r="F56" s="61">
        <v>24.9</v>
      </c>
      <c r="G56" s="3" t="s">
        <v>12</v>
      </c>
      <c r="H56" s="3">
        <v>49</v>
      </c>
      <c r="I56" s="58">
        <v>3.2390000000000001E-3</v>
      </c>
      <c r="J56" s="58">
        <v>3.2339999999999999E-3</v>
      </c>
      <c r="K56" s="59">
        <v>95586.7</v>
      </c>
      <c r="L56" s="59">
        <v>309.10000000000002</v>
      </c>
      <c r="M56" s="61">
        <v>30.2</v>
      </c>
    </row>
    <row r="57" spans="1:13" x14ac:dyDescent="0.2">
      <c r="A57" s="3">
        <v>50</v>
      </c>
      <c r="B57" s="58">
        <v>6.5250000000000004E-3</v>
      </c>
      <c r="C57" s="58">
        <v>6.5040000000000002E-3</v>
      </c>
      <c r="D57" s="59">
        <v>93102.399999999994</v>
      </c>
      <c r="E57" s="59">
        <v>605.6</v>
      </c>
      <c r="F57" s="61">
        <v>24.03</v>
      </c>
      <c r="G57" s="3" t="s">
        <v>12</v>
      </c>
      <c r="H57" s="3">
        <v>50</v>
      </c>
      <c r="I57" s="58">
        <v>3.9740000000000001E-3</v>
      </c>
      <c r="J57" s="58">
        <v>3.967E-3</v>
      </c>
      <c r="K57" s="59">
        <v>95277.6</v>
      </c>
      <c r="L57" s="59">
        <v>377.9</v>
      </c>
      <c r="M57" s="61">
        <v>29.29</v>
      </c>
    </row>
    <row r="58" spans="1:13" x14ac:dyDescent="0.2">
      <c r="A58" s="3">
        <v>51</v>
      </c>
      <c r="B58" s="58">
        <v>6.5929999999999999E-3</v>
      </c>
      <c r="C58" s="58">
        <v>6.5709999999999996E-3</v>
      </c>
      <c r="D58" s="59">
        <v>92496.8</v>
      </c>
      <c r="E58" s="59">
        <v>607.79999999999995</v>
      </c>
      <c r="F58" s="61">
        <v>23.18</v>
      </c>
      <c r="G58" s="3" t="s">
        <v>12</v>
      </c>
      <c r="H58" s="3">
        <v>51</v>
      </c>
      <c r="I58" s="58">
        <v>4.3470000000000002E-3</v>
      </c>
      <c r="J58" s="58">
        <v>4.3369999999999997E-3</v>
      </c>
      <c r="K58" s="59">
        <v>94899.7</v>
      </c>
      <c r="L58" s="59">
        <v>411.6</v>
      </c>
      <c r="M58" s="61">
        <v>28.41</v>
      </c>
    </row>
    <row r="59" spans="1:13" x14ac:dyDescent="0.2">
      <c r="A59" s="3">
        <v>52</v>
      </c>
      <c r="B59" s="58">
        <v>7.6099999999999996E-3</v>
      </c>
      <c r="C59" s="58">
        <v>7.5810000000000001E-3</v>
      </c>
      <c r="D59" s="59">
        <v>91889</v>
      </c>
      <c r="E59" s="59">
        <v>696.6</v>
      </c>
      <c r="F59" s="61">
        <v>22.33</v>
      </c>
      <c r="G59" s="3" t="s">
        <v>12</v>
      </c>
      <c r="H59" s="3">
        <v>52</v>
      </c>
      <c r="I59" s="58">
        <v>4.4970000000000001E-3</v>
      </c>
      <c r="J59" s="58">
        <v>4.4869999999999997E-3</v>
      </c>
      <c r="K59" s="59">
        <v>94488.1</v>
      </c>
      <c r="L59" s="59">
        <v>424</v>
      </c>
      <c r="M59" s="61">
        <v>27.53</v>
      </c>
    </row>
    <row r="60" spans="1:13" x14ac:dyDescent="0.2">
      <c r="A60" s="3">
        <v>53</v>
      </c>
      <c r="B60" s="58">
        <v>8.3129999999999992E-3</v>
      </c>
      <c r="C60" s="58">
        <v>8.2780000000000006E-3</v>
      </c>
      <c r="D60" s="59">
        <v>91192.5</v>
      </c>
      <c r="E60" s="59">
        <v>754.9</v>
      </c>
      <c r="F60" s="61">
        <v>21.5</v>
      </c>
      <c r="G60" s="3" t="s">
        <v>12</v>
      </c>
      <c r="H60" s="3">
        <v>53</v>
      </c>
      <c r="I60" s="58">
        <v>5.1320000000000003E-3</v>
      </c>
      <c r="J60" s="58">
        <v>5.1190000000000003E-3</v>
      </c>
      <c r="K60" s="59">
        <v>94064.1</v>
      </c>
      <c r="L60" s="59">
        <v>481.5</v>
      </c>
      <c r="M60" s="61">
        <v>26.65</v>
      </c>
    </row>
    <row r="61" spans="1:13" x14ac:dyDescent="0.2">
      <c r="A61" s="3">
        <v>54</v>
      </c>
      <c r="B61" s="58">
        <v>1.0061E-2</v>
      </c>
      <c r="C61" s="58">
        <v>1.0011000000000001E-2</v>
      </c>
      <c r="D61" s="59">
        <v>90437.5</v>
      </c>
      <c r="E61" s="59">
        <v>905.4</v>
      </c>
      <c r="F61" s="61">
        <v>20.67</v>
      </c>
      <c r="G61" s="3" t="s">
        <v>12</v>
      </c>
      <c r="H61" s="3">
        <v>54</v>
      </c>
      <c r="I61" s="58">
        <v>6.3099999999999996E-3</v>
      </c>
      <c r="J61" s="58">
        <v>6.2899999999999996E-3</v>
      </c>
      <c r="K61" s="59">
        <v>93582.6</v>
      </c>
      <c r="L61" s="59">
        <v>588.6</v>
      </c>
      <c r="M61" s="61">
        <v>25.79</v>
      </c>
    </row>
    <row r="62" spans="1:13" x14ac:dyDescent="0.2">
      <c r="A62" s="3">
        <v>55</v>
      </c>
      <c r="B62" s="58">
        <v>1.1632E-2</v>
      </c>
      <c r="C62" s="58">
        <v>1.1565000000000001E-2</v>
      </c>
      <c r="D62" s="59">
        <v>89532.2</v>
      </c>
      <c r="E62" s="59">
        <v>1035.4000000000001</v>
      </c>
      <c r="F62" s="61">
        <v>19.88</v>
      </c>
      <c r="G62" s="3" t="s">
        <v>12</v>
      </c>
      <c r="H62" s="3">
        <v>55</v>
      </c>
      <c r="I62" s="58">
        <v>6.2760000000000003E-3</v>
      </c>
      <c r="J62" s="58">
        <v>6.2570000000000004E-3</v>
      </c>
      <c r="K62" s="59">
        <v>92994</v>
      </c>
      <c r="L62" s="59">
        <v>581.79999999999995</v>
      </c>
      <c r="M62" s="61">
        <v>24.95</v>
      </c>
    </row>
    <row r="63" spans="1:13" x14ac:dyDescent="0.2">
      <c r="A63" s="3">
        <v>56</v>
      </c>
      <c r="B63" s="58">
        <v>1.2703000000000001E-2</v>
      </c>
      <c r="C63" s="58">
        <v>1.2623000000000001E-2</v>
      </c>
      <c r="D63" s="59">
        <v>88496.8</v>
      </c>
      <c r="E63" s="59">
        <v>1117.0999999999999</v>
      </c>
      <c r="F63" s="61">
        <v>19.100000000000001</v>
      </c>
      <c r="G63" s="3" t="s">
        <v>12</v>
      </c>
      <c r="H63" s="3">
        <v>56</v>
      </c>
      <c r="I63" s="58">
        <v>6.7460000000000003E-3</v>
      </c>
      <c r="J63" s="58">
        <v>6.7229999999999998E-3</v>
      </c>
      <c r="K63" s="59">
        <v>92412.1</v>
      </c>
      <c r="L63" s="59">
        <v>621.29999999999995</v>
      </c>
      <c r="M63" s="61">
        <v>24.1</v>
      </c>
    </row>
    <row r="64" spans="1:13" x14ac:dyDescent="0.2">
      <c r="A64" s="3">
        <v>57</v>
      </c>
      <c r="B64" s="58">
        <v>1.3981E-2</v>
      </c>
      <c r="C64" s="58">
        <v>1.3884000000000001E-2</v>
      </c>
      <c r="D64" s="59">
        <v>87379.7</v>
      </c>
      <c r="E64" s="59">
        <v>1213.2</v>
      </c>
      <c r="F64" s="61">
        <v>18.34</v>
      </c>
      <c r="G64" s="3" t="s">
        <v>12</v>
      </c>
      <c r="H64" s="3">
        <v>57</v>
      </c>
      <c r="I64" s="58">
        <v>8.0560000000000007E-3</v>
      </c>
      <c r="J64" s="58">
        <v>8.0239999999999999E-3</v>
      </c>
      <c r="K64" s="59">
        <v>91790.8</v>
      </c>
      <c r="L64" s="59">
        <v>736.5</v>
      </c>
      <c r="M64" s="61">
        <v>23.26</v>
      </c>
    </row>
    <row r="65" spans="1:13" x14ac:dyDescent="0.2">
      <c r="A65" s="3">
        <v>58</v>
      </c>
      <c r="B65" s="58">
        <v>1.5384999999999999E-2</v>
      </c>
      <c r="C65" s="58">
        <v>1.5266999999999999E-2</v>
      </c>
      <c r="D65" s="59">
        <v>86166.5</v>
      </c>
      <c r="E65" s="59">
        <v>1315.5</v>
      </c>
      <c r="F65" s="61">
        <v>17.59</v>
      </c>
      <c r="G65" s="3" t="s">
        <v>12</v>
      </c>
      <c r="H65" s="3">
        <v>58</v>
      </c>
      <c r="I65" s="58">
        <v>8.9610000000000002E-3</v>
      </c>
      <c r="J65" s="58">
        <v>8.9210000000000001E-3</v>
      </c>
      <c r="K65" s="59">
        <v>91054.3</v>
      </c>
      <c r="L65" s="59">
        <v>812.3</v>
      </c>
      <c r="M65" s="61">
        <v>22.44</v>
      </c>
    </row>
    <row r="66" spans="1:13" x14ac:dyDescent="0.2">
      <c r="A66" s="3">
        <v>59</v>
      </c>
      <c r="B66" s="58">
        <v>1.6702000000000002E-2</v>
      </c>
      <c r="C66" s="58">
        <v>1.6563999999999999E-2</v>
      </c>
      <c r="D66" s="59">
        <v>84851</v>
      </c>
      <c r="E66" s="59">
        <v>1405.5</v>
      </c>
      <c r="F66" s="61">
        <v>16.86</v>
      </c>
      <c r="G66" s="3" t="s">
        <v>12</v>
      </c>
      <c r="H66" s="3">
        <v>59</v>
      </c>
      <c r="I66" s="58">
        <v>9.3889999999999998E-3</v>
      </c>
      <c r="J66" s="58">
        <v>9.3460000000000001E-3</v>
      </c>
      <c r="K66" s="59">
        <v>90242</v>
      </c>
      <c r="L66" s="59">
        <v>843.4</v>
      </c>
      <c r="M66" s="61">
        <v>21.64</v>
      </c>
    </row>
    <row r="67" spans="1:13" x14ac:dyDescent="0.2">
      <c r="A67" s="3">
        <v>60</v>
      </c>
      <c r="B67" s="58">
        <v>1.9717999999999999E-2</v>
      </c>
      <c r="C67" s="58">
        <v>1.9525000000000001E-2</v>
      </c>
      <c r="D67" s="59">
        <v>83445.5</v>
      </c>
      <c r="E67" s="59">
        <v>1629.3</v>
      </c>
      <c r="F67" s="61">
        <v>16.13</v>
      </c>
      <c r="G67" s="3" t="s">
        <v>12</v>
      </c>
      <c r="H67" s="3">
        <v>60</v>
      </c>
      <c r="I67" s="58">
        <v>1.0539E-2</v>
      </c>
      <c r="J67" s="58">
        <v>1.0484E-2</v>
      </c>
      <c r="K67" s="59">
        <v>89398.7</v>
      </c>
      <c r="L67" s="59">
        <v>937.2</v>
      </c>
      <c r="M67" s="61">
        <v>20.84</v>
      </c>
    </row>
    <row r="68" spans="1:13" x14ac:dyDescent="0.2">
      <c r="A68" s="3">
        <v>61</v>
      </c>
      <c r="B68" s="58">
        <v>2.1507999999999999E-2</v>
      </c>
      <c r="C68" s="58">
        <v>2.1278999999999999E-2</v>
      </c>
      <c r="D68" s="59">
        <v>81816.2</v>
      </c>
      <c r="E68" s="59">
        <v>1740.9</v>
      </c>
      <c r="F68" s="61">
        <v>15.44</v>
      </c>
      <c r="G68" s="3" t="s">
        <v>12</v>
      </c>
      <c r="H68" s="3">
        <v>61</v>
      </c>
      <c r="I68" s="58">
        <v>1.1427E-2</v>
      </c>
      <c r="J68" s="58">
        <v>1.1362000000000001E-2</v>
      </c>
      <c r="K68" s="59">
        <v>88461.4</v>
      </c>
      <c r="L68" s="59">
        <v>1005.1</v>
      </c>
      <c r="M68" s="61">
        <v>20.059999999999999</v>
      </c>
    </row>
    <row r="69" spans="1:13" x14ac:dyDescent="0.2">
      <c r="A69" s="3">
        <v>62</v>
      </c>
      <c r="B69" s="58">
        <v>2.2880999999999999E-2</v>
      </c>
      <c r="C69" s="58">
        <v>2.2622E-2</v>
      </c>
      <c r="D69" s="59">
        <v>80075.3</v>
      </c>
      <c r="E69" s="59">
        <v>1811.5</v>
      </c>
      <c r="F69" s="61">
        <v>14.77</v>
      </c>
      <c r="G69" s="3" t="s">
        <v>12</v>
      </c>
      <c r="H69" s="3">
        <v>62</v>
      </c>
      <c r="I69" s="58">
        <v>1.1991999999999999E-2</v>
      </c>
      <c r="J69" s="58">
        <v>1.1920999999999999E-2</v>
      </c>
      <c r="K69" s="59">
        <v>87456.3</v>
      </c>
      <c r="L69" s="59">
        <v>1042.5</v>
      </c>
      <c r="M69" s="61">
        <v>19.28</v>
      </c>
    </row>
    <row r="70" spans="1:13" x14ac:dyDescent="0.2">
      <c r="A70" s="3">
        <v>63</v>
      </c>
      <c r="B70" s="58">
        <v>2.5669000000000001E-2</v>
      </c>
      <c r="C70" s="58">
        <v>2.5343000000000001E-2</v>
      </c>
      <c r="D70" s="59">
        <v>78263.8</v>
      </c>
      <c r="E70" s="59">
        <v>1983.5</v>
      </c>
      <c r="F70" s="61">
        <v>14.1</v>
      </c>
      <c r="G70" s="3" t="s">
        <v>12</v>
      </c>
      <c r="H70" s="3">
        <v>63</v>
      </c>
      <c r="I70" s="58">
        <v>1.3389E-2</v>
      </c>
      <c r="J70" s="58">
        <v>1.3299999999999999E-2</v>
      </c>
      <c r="K70" s="59">
        <v>86413.8</v>
      </c>
      <c r="L70" s="59">
        <v>1149.3</v>
      </c>
      <c r="M70" s="61">
        <v>18.510000000000002</v>
      </c>
    </row>
    <row r="71" spans="1:13" x14ac:dyDescent="0.2">
      <c r="A71" s="3">
        <v>64</v>
      </c>
      <c r="B71" s="58">
        <v>2.8361999999999998E-2</v>
      </c>
      <c r="C71" s="58">
        <v>2.7966000000000001E-2</v>
      </c>
      <c r="D71" s="59">
        <v>76280.3</v>
      </c>
      <c r="E71" s="59">
        <v>2133.1999999999998</v>
      </c>
      <c r="F71" s="61">
        <v>13.45</v>
      </c>
      <c r="G71" s="3" t="s">
        <v>12</v>
      </c>
      <c r="H71" s="3">
        <v>64</v>
      </c>
      <c r="I71" s="58">
        <v>1.3826E-2</v>
      </c>
      <c r="J71" s="58">
        <v>1.3731E-2</v>
      </c>
      <c r="K71" s="59">
        <v>85264.5</v>
      </c>
      <c r="L71" s="59">
        <v>1170.8</v>
      </c>
      <c r="M71" s="61">
        <v>17.75</v>
      </c>
    </row>
    <row r="72" spans="1:13" x14ac:dyDescent="0.2">
      <c r="A72" s="3">
        <v>65</v>
      </c>
      <c r="B72" s="58">
        <v>3.0790999999999999E-2</v>
      </c>
      <c r="C72" s="58">
        <v>3.0324E-2</v>
      </c>
      <c r="D72" s="59">
        <v>74147.100000000006</v>
      </c>
      <c r="E72" s="59">
        <v>2248.5</v>
      </c>
      <c r="F72" s="61">
        <v>12.83</v>
      </c>
      <c r="G72" s="3" t="s">
        <v>12</v>
      </c>
      <c r="H72" s="3">
        <v>65</v>
      </c>
      <c r="I72" s="58">
        <v>1.5876999999999999E-2</v>
      </c>
      <c r="J72" s="58">
        <v>1.5751999999999999E-2</v>
      </c>
      <c r="K72" s="59">
        <v>84093.7</v>
      </c>
      <c r="L72" s="59">
        <v>1324.6</v>
      </c>
      <c r="M72" s="61">
        <v>16.989999999999998</v>
      </c>
    </row>
    <row r="73" spans="1:13" x14ac:dyDescent="0.2">
      <c r="A73" s="3">
        <v>66</v>
      </c>
      <c r="B73" s="58">
        <v>3.3849999999999998E-2</v>
      </c>
      <c r="C73" s="58">
        <v>3.3286999999999997E-2</v>
      </c>
      <c r="D73" s="59">
        <v>71898.600000000006</v>
      </c>
      <c r="E73" s="59">
        <v>2393.3000000000002</v>
      </c>
      <c r="F73" s="61">
        <v>12.21</v>
      </c>
      <c r="G73" s="3" t="s">
        <v>12</v>
      </c>
      <c r="H73" s="3">
        <v>66</v>
      </c>
      <c r="I73" s="58">
        <v>1.6976000000000002E-2</v>
      </c>
      <c r="J73" s="58">
        <v>1.6833000000000001E-2</v>
      </c>
      <c r="K73" s="59">
        <v>82769.100000000006</v>
      </c>
      <c r="L73" s="59">
        <v>1393.2</v>
      </c>
      <c r="M73" s="61">
        <v>16.260000000000002</v>
      </c>
    </row>
    <row r="74" spans="1:13" x14ac:dyDescent="0.2">
      <c r="A74" s="3">
        <v>67</v>
      </c>
      <c r="B74" s="58">
        <v>3.8099000000000001E-2</v>
      </c>
      <c r="C74" s="58">
        <v>3.7386999999999997E-2</v>
      </c>
      <c r="D74" s="59">
        <v>69505.3</v>
      </c>
      <c r="E74" s="59">
        <v>2598.6</v>
      </c>
      <c r="F74" s="61">
        <v>11.61</v>
      </c>
      <c r="G74" s="3" t="s">
        <v>12</v>
      </c>
      <c r="H74" s="3">
        <v>67</v>
      </c>
      <c r="I74" s="58">
        <v>1.9910000000000001E-2</v>
      </c>
      <c r="J74" s="58">
        <v>1.9713999999999999E-2</v>
      </c>
      <c r="K74" s="59">
        <v>81375.899999999994</v>
      </c>
      <c r="L74" s="59">
        <v>1604.3</v>
      </c>
      <c r="M74" s="61">
        <v>15.52</v>
      </c>
    </row>
    <row r="75" spans="1:13" x14ac:dyDescent="0.2">
      <c r="A75" s="3">
        <v>68</v>
      </c>
      <c r="B75" s="58">
        <v>4.2452999999999998E-2</v>
      </c>
      <c r="C75" s="58">
        <v>4.1570999999999997E-2</v>
      </c>
      <c r="D75" s="59">
        <v>66906.8</v>
      </c>
      <c r="E75" s="59">
        <v>2781.4</v>
      </c>
      <c r="F75" s="61">
        <v>11.05</v>
      </c>
      <c r="G75" s="3" t="s">
        <v>12</v>
      </c>
      <c r="H75" s="3">
        <v>68</v>
      </c>
      <c r="I75" s="58">
        <v>2.0854000000000001E-2</v>
      </c>
      <c r="J75" s="58">
        <v>2.0639000000000001E-2</v>
      </c>
      <c r="K75" s="59">
        <v>79771.600000000006</v>
      </c>
      <c r="L75" s="59">
        <v>1646.4</v>
      </c>
      <c r="M75" s="61">
        <v>14.83</v>
      </c>
    </row>
    <row r="76" spans="1:13" x14ac:dyDescent="0.2">
      <c r="A76" s="3">
        <v>69</v>
      </c>
      <c r="B76" s="58">
        <v>4.6273000000000002E-2</v>
      </c>
      <c r="C76" s="58">
        <v>4.5227000000000003E-2</v>
      </c>
      <c r="D76" s="59">
        <v>64125.4</v>
      </c>
      <c r="E76" s="59">
        <v>2900.2</v>
      </c>
      <c r="F76" s="61">
        <v>10.5</v>
      </c>
      <c r="G76" s="3" t="s">
        <v>12</v>
      </c>
      <c r="H76" s="3">
        <v>69</v>
      </c>
      <c r="I76" s="58">
        <v>2.3961E-2</v>
      </c>
      <c r="J76" s="58">
        <v>2.3677E-2</v>
      </c>
      <c r="K76" s="59">
        <v>78125.2</v>
      </c>
      <c r="L76" s="59">
        <v>1849.8</v>
      </c>
      <c r="M76" s="61">
        <v>14.13</v>
      </c>
    </row>
    <row r="77" spans="1:13" x14ac:dyDescent="0.2">
      <c r="A77" s="3">
        <v>70</v>
      </c>
      <c r="B77" s="58">
        <v>5.0786999999999999E-2</v>
      </c>
      <c r="C77" s="58">
        <v>4.9528999999999997E-2</v>
      </c>
      <c r="D77" s="59">
        <v>61225.2</v>
      </c>
      <c r="E77" s="59">
        <v>3032.4</v>
      </c>
      <c r="F77" s="61">
        <v>9.98</v>
      </c>
      <c r="G77" s="3" t="s">
        <v>12</v>
      </c>
      <c r="H77" s="3">
        <v>70</v>
      </c>
      <c r="I77" s="58">
        <v>2.6039E-2</v>
      </c>
      <c r="J77" s="58">
        <v>2.5704000000000001E-2</v>
      </c>
      <c r="K77" s="59">
        <v>76275.399999999994</v>
      </c>
      <c r="L77" s="59">
        <v>1960.6</v>
      </c>
      <c r="M77" s="61">
        <v>13.46</v>
      </c>
    </row>
    <row r="78" spans="1:13" x14ac:dyDescent="0.2">
      <c r="A78" s="3">
        <v>71</v>
      </c>
      <c r="B78" s="58">
        <v>5.5292000000000001E-2</v>
      </c>
      <c r="C78" s="58">
        <v>5.3804999999999999E-2</v>
      </c>
      <c r="D78" s="59">
        <v>58192.7</v>
      </c>
      <c r="E78" s="59">
        <v>3131.1</v>
      </c>
      <c r="F78" s="61">
        <v>9.4700000000000006</v>
      </c>
      <c r="G78" s="3" t="s">
        <v>12</v>
      </c>
      <c r="H78" s="3">
        <v>71</v>
      </c>
      <c r="I78" s="58">
        <v>2.8575E-2</v>
      </c>
      <c r="J78" s="58">
        <v>2.8173E-2</v>
      </c>
      <c r="K78" s="59">
        <v>74314.8</v>
      </c>
      <c r="L78" s="59">
        <v>2093.6999999999998</v>
      </c>
      <c r="M78" s="61">
        <v>12.8</v>
      </c>
    </row>
    <row r="79" spans="1:13" x14ac:dyDescent="0.2">
      <c r="A79" s="3">
        <v>72</v>
      </c>
      <c r="B79" s="58">
        <v>5.8638000000000003E-2</v>
      </c>
      <c r="C79" s="58">
        <v>5.6966999999999997E-2</v>
      </c>
      <c r="D79" s="59">
        <v>55061.7</v>
      </c>
      <c r="E79" s="59">
        <v>3136.7</v>
      </c>
      <c r="F79" s="61">
        <v>8.98</v>
      </c>
      <c r="G79" s="3" t="s">
        <v>12</v>
      </c>
      <c r="H79" s="3">
        <v>72</v>
      </c>
      <c r="I79" s="58">
        <v>3.0817000000000001E-2</v>
      </c>
      <c r="J79" s="58">
        <v>3.0349000000000001E-2</v>
      </c>
      <c r="K79" s="59">
        <v>72221.2</v>
      </c>
      <c r="L79" s="59">
        <v>2191.9</v>
      </c>
      <c r="M79" s="61">
        <v>12.16</v>
      </c>
    </row>
    <row r="80" spans="1:13" x14ac:dyDescent="0.2">
      <c r="A80" s="3">
        <v>73</v>
      </c>
      <c r="B80" s="58">
        <v>6.7068000000000003E-2</v>
      </c>
      <c r="C80" s="58">
        <v>6.4892000000000005E-2</v>
      </c>
      <c r="D80" s="59">
        <v>51925</v>
      </c>
      <c r="E80" s="59">
        <v>3369.5</v>
      </c>
      <c r="F80" s="61">
        <v>8.49</v>
      </c>
      <c r="G80" s="3" t="s">
        <v>12</v>
      </c>
      <c r="H80" s="3">
        <v>73</v>
      </c>
      <c r="I80" s="58">
        <v>3.4431000000000003E-2</v>
      </c>
      <c r="J80" s="58">
        <v>3.3848000000000003E-2</v>
      </c>
      <c r="K80" s="59">
        <v>70029.3</v>
      </c>
      <c r="L80" s="59">
        <v>2370.4</v>
      </c>
      <c r="M80" s="61">
        <v>11.52</v>
      </c>
    </row>
    <row r="81" spans="1:13" x14ac:dyDescent="0.2">
      <c r="A81" s="3">
        <v>74</v>
      </c>
      <c r="B81" s="58">
        <v>7.485E-2</v>
      </c>
      <c r="C81" s="58">
        <v>7.2150000000000006E-2</v>
      </c>
      <c r="D81" s="59">
        <v>48555.4</v>
      </c>
      <c r="E81" s="59">
        <v>3503.3</v>
      </c>
      <c r="F81" s="61">
        <v>8.0500000000000007</v>
      </c>
      <c r="G81" s="3" t="s">
        <v>12</v>
      </c>
      <c r="H81" s="3">
        <v>74</v>
      </c>
      <c r="I81" s="58">
        <v>3.7011000000000002E-2</v>
      </c>
      <c r="J81" s="58">
        <v>3.6338000000000002E-2</v>
      </c>
      <c r="K81" s="59">
        <v>67659</v>
      </c>
      <c r="L81" s="59">
        <v>2458.6</v>
      </c>
      <c r="M81" s="61">
        <v>10.91</v>
      </c>
    </row>
    <row r="82" spans="1:13" x14ac:dyDescent="0.2">
      <c r="A82" s="3">
        <v>75</v>
      </c>
      <c r="B82" s="58">
        <v>8.0331E-2</v>
      </c>
      <c r="C82" s="58">
        <v>7.7229000000000006E-2</v>
      </c>
      <c r="D82" s="59">
        <v>45052.2</v>
      </c>
      <c r="E82" s="59">
        <v>3479.3</v>
      </c>
      <c r="F82" s="61">
        <v>7.64</v>
      </c>
      <c r="G82" s="3" t="s">
        <v>12</v>
      </c>
      <c r="H82" s="3">
        <v>75</v>
      </c>
      <c r="I82" s="58">
        <v>4.2978000000000002E-2</v>
      </c>
      <c r="J82" s="58">
        <v>4.2074E-2</v>
      </c>
      <c r="K82" s="59">
        <v>65200.3</v>
      </c>
      <c r="L82" s="59">
        <v>2743.2</v>
      </c>
      <c r="M82" s="61">
        <v>10.3</v>
      </c>
    </row>
    <row r="83" spans="1:13" x14ac:dyDescent="0.2">
      <c r="A83" s="3">
        <v>76</v>
      </c>
      <c r="B83" s="58">
        <v>8.5776000000000005E-2</v>
      </c>
      <c r="C83" s="58">
        <v>8.2248000000000002E-2</v>
      </c>
      <c r="D83" s="59">
        <v>41572.800000000003</v>
      </c>
      <c r="E83" s="59">
        <v>3419.3</v>
      </c>
      <c r="F83" s="61">
        <v>7.23</v>
      </c>
      <c r="G83" s="3" t="s">
        <v>12</v>
      </c>
      <c r="H83" s="3">
        <v>76</v>
      </c>
      <c r="I83" s="58">
        <v>4.7423E-2</v>
      </c>
      <c r="J83" s="58">
        <v>4.6324999999999998E-2</v>
      </c>
      <c r="K83" s="59">
        <v>62457.1</v>
      </c>
      <c r="L83" s="59">
        <v>2893.3</v>
      </c>
      <c r="M83" s="61">
        <v>9.73</v>
      </c>
    </row>
    <row r="84" spans="1:13" x14ac:dyDescent="0.2">
      <c r="A84" s="3">
        <v>77</v>
      </c>
      <c r="B84" s="58">
        <v>9.5366999999999993E-2</v>
      </c>
      <c r="C84" s="58">
        <v>9.1025999999999996E-2</v>
      </c>
      <c r="D84" s="59">
        <v>38153.5</v>
      </c>
      <c r="E84" s="59">
        <v>3473</v>
      </c>
      <c r="F84" s="61">
        <v>6.84</v>
      </c>
      <c r="G84" s="3" t="s">
        <v>12</v>
      </c>
      <c r="H84" s="3">
        <v>77</v>
      </c>
      <c r="I84" s="58">
        <v>5.2276999999999997E-2</v>
      </c>
      <c r="J84" s="58">
        <v>5.0944999999999997E-2</v>
      </c>
      <c r="K84" s="59">
        <v>59563.8</v>
      </c>
      <c r="L84" s="59">
        <v>3034.5</v>
      </c>
      <c r="M84" s="61">
        <v>9.18</v>
      </c>
    </row>
    <row r="85" spans="1:13" x14ac:dyDescent="0.2">
      <c r="A85" s="3">
        <v>78</v>
      </c>
      <c r="B85" s="58">
        <v>0.105042</v>
      </c>
      <c r="C85" s="58">
        <v>9.9801000000000001E-2</v>
      </c>
      <c r="D85" s="59">
        <v>34680.6</v>
      </c>
      <c r="E85" s="59">
        <v>3461.1</v>
      </c>
      <c r="F85" s="61">
        <v>6.47</v>
      </c>
      <c r="G85" s="3" t="s">
        <v>12</v>
      </c>
      <c r="H85" s="3">
        <v>78</v>
      </c>
      <c r="I85" s="58">
        <v>5.5932000000000003E-2</v>
      </c>
      <c r="J85" s="58">
        <v>5.4411000000000001E-2</v>
      </c>
      <c r="K85" s="59">
        <v>56529.3</v>
      </c>
      <c r="L85" s="59">
        <v>3075.8</v>
      </c>
      <c r="M85" s="61">
        <v>8.65</v>
      </c>
    </row>
    <row r="86" spans="1:13" x14ac:dyDescent="0.2">
      <c r="A86" s="3">
        <v>79</v>
      </c>
      <c r="B86" s="58">
        <v>0.108824</v>
      </c>
      <c r="C86" s="58">
        <v>0.10320799999999999</v>
      </c>
      <c r="D86" s="59">
        <v>31219.4</v>
      </c>
      <c r="E86" s="59">
        <v>3222.1</v>
      </c>
      <c r="F86" s="61">
        <v>6.13</v>
      </c>
      <c r="G86" s="3" t="s">
        <v>12</v>
      </c>
      <c r="H86" s="3">
        <v>79</v>
      </c>
      <c r="I86" s="58">
        <v>6.3468999999999998E-2</v>
      </c>
      <c r="J86" s="58">
        <v>6.1517000000000002E-2</v>
      </c>
      <c r="K86" s="59">
        <v>53453.5</v>
      </c>
      <c r="L86" s="59">
        <v>3288.3</v>
      </c>
      <c r="M86" s="61">
        <v>8.1199999999999992</v>
      </c>
    </row>
    <row r="87" spans="1:13" x14ac:dyDescent="0.2">
      <c r="A87" s="3">
        <v>80</v>
      </c>
      <c r="B87" s="58">
        <v>0.124639</v>
      </c>
      <c r="C87" s="58">
        <v>0.117327</v>
      </c>
      <c r="D87" s="59">
        <v>27997.3</v>
      </c>
      <c r="E87" s="59">
        <v>3284.8</v>
      </c>
      <c r="F87" s="61">
        <v>5.78</v>
      </c>
      <c r="G87" s="3" t="s">
        <v>12</v>
      </c>
      <c r="H87" s="3">
        <v>80</v>
      </c>
      <c r="I87" s="58">
        <v>7.2493000000000002E-2</v>
      </c>
      <c r="J87" s="58">
        <v>6.9957000000000005E-2</v>
      </c>
      <c r="K87" s="59">
        <v>50165.2</v>
      </c>
      <c r="L87" s="59">
        <v>3509.4</v>
      </c>
      <c r="M87" s="61">
        <v>7.61</v>
      </c>
    </row>
    <row r="88" spans="1:13" x14ac:dyDescent="0.2">
      <c r="A88" s="3">
        <v>81</v>
      </c>
      <c r="B88" s="58">
        <v>0.12673799999999999</v>
      </c>
      <c r="C88" s="58">
        <v>0.119185</v>
      </c>
      <c r="D88" s="59">
        <v>24712.5</v>
      </c>
      <c r="E88" s="59">
        <v>2945.4</v>
      </c>
      <c r="F88" s="61">
        <v>5.48</v>
      </c>
      <c r="G88" s="3" t="s">
        <v>12</v>
      </c>
      <c r="H88" s="3">
        <v>81</v>
      </c>
      <c r="I88" s="58">
        <v>8.0706E-2</v>
      </c>
      <c r="J88" s="58">
        <v>7.7575000000000005E-2</v>
      </c>
      <c r="K88" s="59">
        <v>46655.8</v>
      </c>
      <c r="L88" s="59">
        <v>3619.3</v>
      </c>
      <c r="M88" s="61">
        <v>7.15</v>
      </c>
    </row>
    <row r="89" spans="1:13" x14ac:dyDescent="0.2">
      <c r="A89" s="3">
        <v>82</v>
      </c>
      <c r="B89" s="58">
        <v>0.146535</v>
      </c>
      <c r="C89" s="58">
        <v>0.13653100000000001</v>
      </c>
      <c r="D89" s="59">
        <v>21767.1</v>
      </c>
      <c r="E89" s="59">
        <v>2971.9</v>
      </c>
      <c r="F89" s="61">
        <v>5.16</v>
      </c>
      <c r="G89" s="3" t="s">
        <v>12</v>
      </c>
      <c r="H89" s="3">
        <v>82</v>
      </c>
      <c r="I89" s="58">
        <v>8.7656999999999999E-2</v>
      </c>
      <c r="J89" s="58">
        <v>8.3976999999999996E-2</v>
      </c>
      <c r="K89" s="59">
        <v>43036.5</v>
      </c>
      <c r="L89" s="59">
        <v>3614.1</v>
      </c>
      <c r="M89" s="61">
        <v>6.71</v>
      </c>
    </row>
    <row r="90" spans="1:13" x14ac:dyDescent="0.2">
      <c r="A90" s="3">
        <v>83</v>
      </c>
      <c r="B90" s="58">
        <v>0.149645</v>
      </c>
      <c r="C90" s="58">
        <v>0.13922799999999999</v>
      </c>
      <c r="D90" s="59">
        <v>18795.2</v>
      </c>
      <c r="E90" s="59">
        <v>2616.8000000000002</v>
      </c>
      <c r="F90" s="61">
        <v>4.8899999999999997</v>
      </c>
      <c r="G90" s="3" t="s">
        <v>12</v>
      </c>
      <c r="H90" s="3">
        <v>83</v>
      </c>
      <c r="I90" s="58">
        <v>9.5499000000000001E-2</v>
      </c>
      <c r="J90" s="58">
        <v>9.1147000000000006E-2</v>
      </c>
      <c r="K90" s="59">
        <v>39422.400000000001</v>
      </c>
      <c r="L90" s="59">
        <v>3593.2</v>
      </c>
      <c r="M90" s="61">
        <v>6.28</v>
      </c>
    </row>
    <row r="91" spans="1:13" x14ac:dyDescent="0.2">
      <c r="A91" s="3">
        <v>84</v>
      </c>
      <c r="B91" s="58">
        <v>0.17381099999999999</v>
      </c>
      <c r="C91" s="58">
        <v>0.159914</v>
      </c>
      <c r="D91" s="59">
        <v>16178.4</v>
      </c>
      <c r="E91" s="59">
        <v>2587.1</v>
      </c>
      <c r="F91" s="61">
        <v>4.5999999999999996</v>
      </c>
      <c r="G91" s="3" t="s">
        <v>12</v>
      </c>
      <c r="H91" s="3">
        <v>84</v>
      </c>
      <c r="I91" s="58">
        <v>0.109888</v>
      </c>
      <c r="J91" s="58">
        <v>0.10416499999999999</v>
      </c>
      <c r="K91" s="59">
        <v>35829.199999999997</v>
      </c>
      <c r="L91" s="59">
        <v>3732.1</v>
      </c>
      <c r="M91" s="61">
        <v>5.86</v>
      </c>
    </row>
    <row r="92" spans="1:13" x14ac:dyDescent="0.2">
      <c r="A92" s="3">
        <v>85</v>
      </c>
      <c r="B92" s="58">
        <v>0.18740299999999999</v>
      </c>
      <c r="C92" s="58">
        <v>0.171347</v>
      </c>
      <c r="D92" s="59">
        <v>13591.3</v>
      </c>
      <c r="E92" s="59">
        <v>2328.8000000000002</v>
      </c>
      <c r="F92" s="61">
        <v>4.3899999999999997</v>
      </c>
      <c r="G92" s="3" t="s">
        <v>12</v>
      </c>
      <c r="H92" s="3">
        <v>85</v>
      </c>
      <c r="I92" s="58">
        <v>0.12536</v>
      </c>
      <c r="J92" s="58">
        <v>0.117966</v>
      </c>
      <c r="K92" s="59">
        <v>32097</v>
      </c>
      <c r="L92" s="59">
        <v>3786.4</v>
      </c>
      <c r="M92" s="61">
        <v>5.48</v>
      </c>
    </row>
    <row r="93" spans="1:13" x14ac:dyDescent="0.2">
      <c r="A93" s="3">
        <v>86</v>
      </c>
      <c r="B93" s="58">
        <v>0.21457999999999999</v>
      </c>
      <c r="C93" s="58">
        <v>0.19378899999999999</v>
      </c>
      <c r="D93" s="59">
        <v>11262.4</v>
      </c>
      <c r="E93" s="59">
        <v>2182.5</v>
      </c>
      <c r="F93" s="61">
        <v>4.1900000000000004</v>
      </c>
      <c r="G93" s="3" t="s">
        <v>12</v>
      </c>
      <c r="H93" s="3">
        <v>86</v>
      </c>
      <c r="I93" s="58">
        <v>0.13277800000000001</v>
      </c>
      <c r="J93" s="58">
        <v>0.124512</v>
      </c>
      <c r="K93" s="59">
        <v>28310.7</v>
      </c>
      <c r="L93" s="59">
        <v>3525</v>
      </c>
      <c r="M93" s="61">
        <v>5.15</v>
      </c>
    </row>
    <row r="94" spans="1:13" x14ac:dyDescent="0.2">
      <c r="A94" s="3">
        <v>87</v>
      </c>
      <c r="B94" s="58">
        <v>0.20431099999999999</v>
      </c>
      <c r="C94" s="58">
        <v>0.18537400000000001</v>
      </c>
      <c r="D94" s="59">
        <v>9079.9</v>
      </c>
      <c r="E94" s="59">
        <v>1683.2</v>
      </c>
      <c r="F94" s="61">
        <v>4.08</v>
      </c>
      <c r="G94" s="3" t="s">
        <v>12</v>
      </c>
      <c r="H94" s="3">
        <v>87</v>
      </c>
      <c r="I94" s="58">
        <v>0.16605200000000001</v>
      </c>
      <c r="J94" s="58">
        <v>0.15332200000000001</v>
      </c>
      <c r="K94" s="59">
        <v>24785.7</v>
      </c>
      <c r="L94" s="59">
        <v>3800.2</v>
      </c>
      <c r="M94" s="61">
        <v>4.8099999999999996</v>
      </c>
    </row>
    <row r="95" spans="1:13" x14ac:dyDescent="0.2">
      <c r="A95" s="3">
        <v>88</v>
      </c>
      <c r="B95" s="58">
        <v>0.229712</v>
      </c>
      <c r="C95" s="58">
        <v>0.20604700000000001</v>
      </c>
      <c r="D95" s="59">
        <v>7396.7</v>
      </c>
      <c r="E95" s="59">
        <v>1524.1</v>
      </c>
      <c r="F95" s="61">
        <v>3.89</v>
      </c>
      <c r="G95" s="3" t="s">
        <v>12</v>
      </c>
      <c r="H95" s="3">
        <v>88</v>
      </c>
      <c r="I95" s="58">
        <v>0.16768</v>
      </c>
      <c r="J95" s="58">
        <v>0.15470900000000001</v>
      </c>
      <c r="K95" s="59">
        <v>20985.5</v>
      </c>
      <c r="L95" s="59">
        <v>3246.6</v>
      </c>
      <c r="M95" s="61">
        <v>4.59</v>
      </c>
    </row>
    <row r="96" spans="1:13" x14ac:dyDescent="0.2">
      <c r="A96" s="3">
        <v>89</v>
      </c>
      <c r="B96" s="58">
        <v>0.21443300000000001</v>
      </c>
      <c r="C96" s="58">
        <v>0.19366900000000001</v>
      </c>
      <c r="D96" s="59">
        <v>5872.7</v>
      </c>
      <c r="E96" s="59">
        <v>1137.3</v>
      </c>
      <c r="F96" s="61">
        <v>3.77</v>
      </c>
      <c r="G96" s="3" t="s">
        <v>12</v>
      </c>
      <c r="H96" s="3">
        <v>89</v>
      </c>
      <c r="I96" s="58">
        <v>0.18162600000000001</v>
      </c>
      <c r="J96" s="58">
        <v>0.16650499999999999</v>
      </c>
      <c r="K96" s="59">
        <v>17738.8</v>
      </c>
      <c r="L96" s="59">
        <v>2953.6</v>
      </c>
      <c r="M96" s="61">
        <v>4.34</v>
      </c>
    </row>
    <row r="97" spans="1:13" x14ac:dyDescent="0.2">
      <c r="A97" s="3">
        <v>90</v>
      </c>
      <c r="B97" s="58">
        <v>0.244973</v>
      </c>
      <c r="C97" s="58">
        <v>0.21824099999999999</v>
      </c>
      <c r="D97" s="59">
        <v>4735.3</v>
      </c>
      <c r="E97" s="59">
        <v>1033.4000000000001</v>
      </c>
      <c r="F97" s="61">
        <v>3.55</v>
      </c>
      <c r="G97" s="3" t="s">
        <v>12</v>
      </c>
      <c r="H97" s="3">
        <v>90</v>
      </c>
      <c r="I97" s="58">
        <v>0.20114000000000001</v>
      </c>
      <c r="J97" s="58">
        <v>0.18276000000000001</v>
      </c>
      <c r="K97" s="59">
        <v>14785.2</v>
      </c>
      <c r="L97" s="59">
        <v>2702.1</v>
      </c>
      <c r="M97" s="61">
        <v>4.0999999999999996</v>
      </c>
    </row>
    <row r="98" spans="1:13" x14ac:dyDescent="0.2">
      <c r="A98" s="3">
        <v>91</v>
      </c>
      <c r="B98" s="58">
        <v>0.26873000000000002</v>
      </c>
      <c r="C98" s="58">
        <v>0.236899</v>
      </c>
      <c r="D98" s="59">
        <v>3701.9</v>
      </c>
      <c r="E98" s="59">
        <v>877</v>
      </c>
      <c r="F98" s="61">
        <v>3.41</v>
      </c>
      <c r="G98" s="3" t="s">
        <v>12</v>
      </c>
      <c r="H98" s="3">
        <v>91</v>
      </c>
      <c r="I98" s="58">
        <v>0.20899699999999999</v>
      </c>
      <c r="J98" s="58">
        <v>0.189224</v>
      </c>
      <c r="K98" s="59">
        <v>12083.1</v>
      </c>
      <c r="L98" s="59">
        <v>2286.4</v>
      </c>
      <c r="M98" s="61">
        <v>3.91</v>
      </c>
    </row>
    <row r="99" spans="1:13" x14ac:dyDescent="0.2">
      <c r="A99" s="3">
        <v>92</v>
      </c>
      <c r="B99" s="58">
        <v>0.26398199999999999</v>
      </c>
      <c r="C99" s="58">
        <v>0.23320199999999999</v>
      </c>
      <c r="D99" s="59">
        <v>2824.9</v>
      </c>
      <c r="E99" s="59">
        <v>658.8</v>
      </c>
      <c r="F99" s="61">
        <v>3.31</v>
      </c>
      <c r="G99" s="3" t="s">
        <v>12</v>
      </c>
      <c r="H99" s="3">
        <v>92</v>
      </c>
      <c r="I99" s="58">
        <v>0.227605</v>
      </c>
      <c r="J99" s="58">
        <v>0.20435</v>
      </c>
      <c r="K99" s="59">
        <v>9796.7000000000007</v>
      </c>
      <c r="L99" s="59">
        <v>2001.9</v>
      </c>
      <c r="M99" s="61">
        <v>3.7</v>
      </c>
    </row>
    <row r="100" spans="1:13" x14ac:dyDescent="0.2">
      <c r="A100" s="3">
        <v>93</v>
      </c>
      <c r="B100" s="58">
        <v>0.266876</v>
      </c>
      <c r="C100" s="58">
        <v>0.235457</v>
      </c>
      <c r="D100" s="59">
        <v>2166.1</v>
      </c>
      <c r="E100" s="59">
        <v>510</v>
      </c>
      <c r="F100" s="61">
        <v>3.16</v>
      </c>
      <c r="G100" s="3" t="s">
        <v>12</v>
      </c>
      <c r="H100" s="3">
        <v>93</v>
      </c>
      <c r="I100" s="58">
        <v>0.244337</v>
      </c>
      <c r="J100" s="58">
        <v>0.21773600000000001</v>
      </c>
      <c r="K100" s="59">
        <v>7794.7</v>
      </c>
      <c r="L100" s="59">
        <v>1697.2</v>
      </c>
      <c r="M100" s="61">
        <v>3.52</v>
      </c>
    </row>
    <row r="101" spans="1:13" x14ac:dyDescent="0.2">
      <c r="A101" s="3">
        <v>94</v>
      </c>
      <c r="B101" s="58">
        <v>0.31746000000000002</v>
      </c>
      <c r="C101" s="58">
        <v>0.27397300000000002</v>
      </c>
      <c r="D101" s="59">
        <v>1656.1</v>
      </c>
      <c r="E101" s="59">
        <v>453.7</v>
      </c>
      <c r="F101" s="61">
        <v>2.98</v>
      </c>
      <c r="G101" s="3" t="s">
        <v>12</v>
      </c>
      <c r="H101" s="3">
        <v>94</v>
      </c>
      <c r="I101" s="58">
        <v>0.26017600000000002</v>
      </c>
      <c r="J101" s="58">
        <v>0.23022599999999999</v>
      </c>
      <c r="K101" s="59">
        <v>6097.5</v>
      </c>
      <c r="L101" s="59">
        <v>1403.8</v>
      </c>
      <c r="M101" s="61">
        <v>3.37</v>
      </c>
    </row>
    <row r="102" spans="1:13" x14ac:dyDescent="0.2">
      <c r="A102" s="3">
        <v>95</v>
      </c>
      <c r="B102" s="58">
        <v>0.30479499999999998</v>
      </c>
      <c r="C102" s="58">
        <v>0.26448700000000003</v>
      </c>
      <c r="D102" s="59">
        <v>1202.4000000000001</v>
      </c>
      <c r="E102" s="59">
        <v>318</v>
      </c>
      <c r="F102" s="61">
        <v>2.92</v>
      </c>
      <c r="G102" s="3" t="s">
        <v>12</v>
      </c>
      <c r="H102" s="3">
        <v>95</v>
      </c>
      <c r="I102" s="58">
        <v>0.26671800000000001</v>
      </c>
      <c r="J102" s="58">
        <v>0.23533399999999999</v>
      </c>
      <c r="K102" s="59">
        <v>4693.7</v>
      </c>
      <c r="L102" s="59">
        <v>1104.5999999999999</v>
      </c>
      <c r="M102" s="61">
        <v>3.22</v>
      </c>
    </row>
    <row r="103" spans="1:13" x14ac:dyDescent="0.2">
      <c r="A103" s="3">
        <v>96</v>
      </c>
      <c r="B103" s="58">
        <v>0.37036999999999998</v>
      </c>
      <c r="C103" s="58">
        <v>0.3125</v>
      </c>
      <c r="D103" s="59">
        <v>884.4</v>
      </c>
      <c r="E103" s="59">
        <v>276.39999999999998</v>
      </c>
      <c r="F103" s="61">
        <v>2.79</v>
      </c>
      <c r="G103" s="3" t="s">
        <v>12</v>
      </c>
      <c r="H103" s="3">
        <v>96</v>
      </c>
      <c r="I103" s="58">
        <v>0.30242799999999997</v>
      </c>
      <c r="J103" s="58">
        <v>0.26270399999999999</v>
      </c>
      <c r="K103" s="59">
        <v>3589.1</v>
      </c>
      <c r="L103" s="59">
        <v>942.9</v>
      </c>
      <c r="M103" s="61">
        <v>3.06</v>
      </c>
    </row>
    <row r="104" spans="1:13" x14ac:dyDescent="0.2">
      <c r="A104" s="3">
        <v>97</v>
      </c>
      <c r="B104" s="58">
        <v>0.35</v>
      </c>
      <c r="C104" s="58">
        <v>0.29787200000000003</v>
      </c>
      <c r="D104" s="59">
        <v>608</v>
      </c>
      <c r="E104" s="59">
        <v>181.1</v>
      </c>
      <c r="F104" s="61">
        <v>2.83</v>
      </c>
      <c r="G104" s="3" t="s">
        <v>12</v>
      </c>
      <c r="H104" s="3">
        <v>97</v>
      </c>
      <c r="I104" s="58">
        <v>0.288744</v>
      </c>
      <c r="J104" s="58">
        <v>0.25231599999999998</v>
      </c>
      <c r="K104" s="59">
        <v>2646.3</v>
      </c>
      <c r="L104" s="59">
        <v>667.7</v>
      </c>
      <c r="M104" s="61">
        <v>2.98</v>
      </c>
    </row>
    <row r="105" spans="1:13" x14ac:dyDescent="0.2">
      <c r="A105" s="3">
        <v>98</v>
      </c>
      <c r="B105" s="58">
        <v>0.35897400000000002</v>
      </c>
      <c r="C105" s="58">
        <v>0.30434800000000001</v>
      </c>
      <c r="D105" s="59">
        <v>426.9</v>
      </c>
      <c r="E105" s="59">
        <v>129.9</v>
      </c>
      <c r="F105" s="61">
        <v>2.81</v>
      </c>
      <c r="G105" s="3" t="s">
        <v>12</v>
      </c>
      <c r="H105" s="3">
        <v>98</v>
      </c>
      <c r="I105" s="58">
        <v>0.30221100000000001</v>
      </c>
      <c r="J105" s="58">
        <v>0.26254</v>
      </c>
      <c r="K105" s="59">
        <v>1978.6</v>
      </c>
      <c r="L105" s="59">
        <v>519.5</v>
      </c>
      <c r="M105" s="61">
        <v>2.81</v>
      </c>
    </row>
    <row r="106" spans="1:13" x14ac:dyDescent="0.2">
      <c r="A106" s="3">
        <v>99</v>
      </c>
      <c r="B106" s="58">
        <v>0.346939</v>
      </c>
      <c r="C106" s="58">
        <v>0.29565200000000003</v>
      </c>
      <c r="D106" s="59">
        <v>297</v>
      </c>
      <c r="E106" s="59">
        <v>87.8</v>
      </c>
      <c r="F106" s="61">
        <v>2.82</v>
      </c>
      <c r="G106" s="3" t="s">
        <v>12</v>
      </c>
      <c r="H106" s="3">
        <v>99</v>
      </c>
      <c r="I106" s="58">
        <v>0.33584900000000001</v>
      </c>
      <c r="J106" s="58">
        <v>0.28756100000000001</v>
      </c>
      <c r="K106" s="59">
        <v>1459.1</v>
      </c>
      <c r="L106" s="59">
        <v>419.6</v>
      </c>
      <c r="M106" s="61">
        <v>2.63</v>
      </c>
    </row>
    <row r="107" spans="1:13" x14ac:dyDescent="0.2">
      <c r="A107" s="3">
        <v>100</v>
      </c>
      <c r="B107" s="3">
        <v>0.275862</v>
      </c>
      <c r="C107" s="3">
        <v>0.242424</v>
      </c>
      <c r="D107" s="3">
        <v>209.2</v>
      </c>
      <c r="E107" s="3">
        <v>50.7</v>
      </c>
      <c r="F107" s="3">
        <v>2.8</v>
      </c>
      <c r="G107" s="3" t="s">
        <v>12</v>
      </c>
      <c r="H107" s="3">
        <v>100</v>
      </c>
      <c r="I107" s="3">
        <v>0.33928599999999998</v>
      </c>
      <c r="J107" s="3">
        <v>0.290076</v>
      </c>
      <c r="K107" s="3">
        <v>1039.5</v>
      </c>
      <c r="L107" s="3">
        <v>301.5</v>
      </c>
      <c r="M107" s="3">
        <v>2.5</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13</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1.2146000000000001E-2</v>
      </c>
      <c r="C7" s="58">
        <v>1.2073E-2</v>
      </c>
      <c r="D7" s="59">
        <v>100000</v>
      </c>
      <c r="E7" s="59">
        <v>1207.3</v>
      </c>
      <c r="F7" s="61">
        <v>70.69</v>
      </c>
      <c r="G7" s="3" t="s">
        <v>12</v>
      </c>
      <c r="H7" s="3">
        <v>0</v>
      </c>
      <c r="I7" s="58">
        <v>1.0500000000000001E-2</v>
      </c>
      <c r="J7" s="58">
        <v>1.0444999999999999E-2</v>
      </c>
      <c r="K7" s="59">
        <v>100000</v>
      </c>
      <c r="L7" s="59">
        <v>1044.5</v>
      </c>
      <c r="M7" s="61">
        <v>76.56</v>
      </c>
    </row>
    <row r="8" spans="1:13" x14ac:dyDescent="0.2">
      <c r="A8" s="3">
        <v>1</v>
      </c>
      <c r="B8" s="58">
        <v>9.59E-4</v>
      </c>
      <c r="C8" s="58">
        <v>9.59E-4</v>
      </c>
      <c r="D8" s="59">
        <v>98792.7</v>
      </c>
      <c r="E8" s="59">
        <v>94.7</v>
      </c>
      <c r="F8" s="61">
        <v>70.55</v>
      </c>
      <c r="G8" s="3" t="s">
        <v>12</v>
      </c>
      <c r="H8" s="3">
        <v>1</v>
      </c>
      <c r="I8" s="58">
        <v>8.9400000000000005E-4</v>
      </c>
      <c r="J8" s="58">
        <v>8.9300000000000002E-4</v>
      </c>
      <c r="K8" s="59">
        <v>98955.5</v>
      </c>
      <c r="L8" s="59">
        <v>88.4</v>
      </c>
      <c r="M8" s="61">
        <v>76.37</v>
      </c>
    </row>
    <row r="9" spans="1:13" x14ac:dyDescent="0.2">
      <c r="A9" s="3">
        <v>2</v>
      </c>
      <c r="B9" s="58">
        <v>4.1800000000000002E-4</v>
      </c>
      <c r="C9" s="58">
        <v>4.1800000000000002E-4</v>
      </c>
      <c r="D9" s="59">
        <v>98698</v>
      </c>
      <c r="E9" s="59">
        <v>41.2</v>
      </c>
      <c r="F9" s="61">
        <v>69.62</v>
      </c>
      <c r="G9" s="3" t="s">
        <v>12</v>
      </c>
      <c r="H9" s="3">
        <v>2</v>
      </c>
      <c r="I9" s="58">
        <v>4.6299999999999998E-4</v>
      </c>
      <c r="J9" s="58">
        <v>4.6299999999999998E-4</v>
      </c>
      <c r="K9" s="59">
        <v>98867.1</v>
      </c>
      <c r="L9" s="59">
        <v>45.8</v>
      </c>
      <c r="M9" s="61">
        <v>75.430000000000007</v>
      </c>
    </row>
    <row r="10" spans="1:13" x14ac:dyDescent="0.2">
      <c r="A10" s="3">
        <v>3</v>
      </c>
      <c r="B10" s="58">
        <v>3.0200000000000002E-4</v>
      </c>
      <c r="C10" s="58">
        <v>3.0200000000000002E-4</v>
      </c>
      <c r="D10" s="59">
        <v>98656.8</v>
      </c>
      <c r="E10" s="59">
        <v>29.7</v>
      </c>
      <c r="F10" s="61">
        <v>68.650000000000006</v>
      </c>
      <c r="G10" s="3" t="s">
        <v>12</v>
      </c>
      <c r="H10" s="3">
        <v>3</v>
      </c>
      <c r="I10" s="58">
        <v>2.7999999999999998E-4</v>
      </c>
      <c r="J10" s="58">
        <v>2.7900000000000001E-4</v>
      </c>
      <c r="K10" s="59">
        <v>98821.3</v>
      </c>
      <c r="L10" s="59">
        <v>27.6</v>
      </c>
      <c r="M10" s="61">
        <v>74.47</v>
      </c>
    </row>
    <row r="11" spans="1:13" x14ac:dyDescent="0.2">
      <c r="A11" s="3">
        <v>4</v>
      </c>
      <c r="B11" s="58">
        <v>2.5599999999999999E-4</v>
      </c>
      <c r="C11" s="58">
        <v>2.5599999999999999E-4</v>
      </c>
      <c r="D11" s="59">
        <v>98627</v>
      </c>
      <c r="E11" s="59">
        <v>25.2</v>
      </c>
      <c r="F11" s="61">
        <v>67.67</v>
      </c>
      <c r="G11" s="3" t="s">
        <v>12</v>
      </c>
      <c r="H11" s="3">
        <v>4</v>
      </c>
      <c r="I11" s="58">
        <v>3.5599999999999998E-4</v>
      </c>
      <c r="J11" s="58">
        <v>3.5599999999999998E-4</v>
      </c>
      <c r="K11" s="59">
        <v>98793.7</v>
      </c>
      <c r="L11" s="59">
        <v>35.1</v>
      </c>
      <c r="M11" s="61">
        <v>73.489999999999995</v>
      </c>
    </row>
    <row r="12" spans="1:13" x14ac:dyDescent="0.2">
      <c r="A12" s="3">
        <v>5</v>
      </c>
      <c r="B12" s="58">
        <v>2.9700000000000001E-4</v>
      </c>
      <c r="C12" s="58">
        <v>2.9700000000000001E-4</v>
      </c>
      <c r="D12" s="59">
        <v>98601.8</v>
      </c>
      <c r="E12" s="59">
        <v>29.3</v>
      </c>
      <c r="F12" s="61">
        <v>66.680000000000007</v>
      </c>
      <c r="G12" s="3" t="s">
        <v>12</v>
      </c>
      <c r="H12" s="3">
        <v>5</v>
      </c>
      <c r="I12" s="58">
        <v>1.6799999999999999E-4</v>
      </c>
      <c r="J12" s="58">
        <v>1.6799999999999999E-4</v>
      </c>
      <c r="K12" s="59">
        <v>98758.5</v>
      </c>
      <c r="L12" s="59">
        <v>16.600000000000001</v>
      </c>
      <c r="M12" s="61">
        <v>72.52</v>
      </c>
    </row>
    <row r="13" spans="1:13" x14ac:dyDescent="0.2">
      <c r="A13" s="3">
        <v>6</v>
      </c>
      <c r="B13" s="58">
        <v>1.5300000000000001E-4</v>
      </c>
      <c r="C13" s="58">
        <v>1.5300000000000001E-4</v>
      </c>
      <c r="D13" s="59">
        <v>98572.5</v>
      </c>
      <c r="E13" s="59">
        <v>15.1</v>
      </c>
      <c r="F13" s="61">
        <v>65.7</v>
      </c>
      <c r="G13" s="3" t="s">
        <v>12</v>
      </c>
      <c r="H13" s="3">
        <v>6</v>
      </c>
      <c r="I13" s="58">
        <v>3.2699999999999998E-4</v>
      </c>
      <c r="J13" s="58">
        <v>3.2699999999999998E-4</v>
      </c>
      <c r="K13" s="59">
        <v>98741.9</v>
      </c>
      <c r="L13" s="59">
        <v>32.200000000000003</v>
      </c>
      <c r="M13" s="61">
        <v>71.53</v>
      </c>
    </row>
    <row r="14" spans="1:13" x14ac:dyDescent="0.2">
      <c r="A14" s="3">
        <v>7</v>
      </c>
      <c r="B14" s="58">
        <v>3.1599999999999998E-4</v>
      </c>
      <c r="C14" s="58">
        <v>3.1599999999999998E-4</v>
      </c>
      <c r="D14" s="59">
        <v>98557.4</v>
      </c>
      <c r="E14" s="59">
        <v>31.2</v>
      </c>
      <c r="F14" s="61">
        <v>64.709999999999994</v>
      </c>
      <c r="G14" s="3" t="s">
        <v>12</v>
      </c>
      <c r="H14" s="3">
        <v>7</v>
      </c>
      <c r="I14" s="58">
        <v>1.18E-4</v>
      </c>
      <c r="J14" s="58">
        <v>1.18E-4</v>
      </c>
      <c r="K14" s="59">
        <v>98709.7</v>
      </c>
      <c r="L14" s="59">
        <v>11.7</v>
      </c>
      <c r="M14" s="61">
        <v>70.55</v>
      </c>
    </row>
    <row r="15" spans="1:13" x14ac:dyDescent="0.2">
      <c r="A15" s="3">
        <v>8</v>
      </c>
      <c r="B15" s="58">
        <v>2.4800000000000001E-4</v>
      </c>
      <c r="C15" s="58">
        <v>2.4800000000000001E-4</v>
      </c>
      <c r="D15" s="59">
        <v>98526.3</v>
      </c>
      <c r="E15" s="59">
        <v>24.4</v>
      </c>
      <c r="F15" s="61">
        <v>63.73</v>
      </c>
      <c r="G15" s="3" t="s">
        <v>12</v>
      </c>
      <c r="H15" s="3">
        <v>8</v>
      </c>
      <c r="I15" s="58">
        <v>1.6799999999999999E-4</v>
      </c>
      <c r="J15" s="58">
        <v>1.6799999999999999E-4</v>
      </c>
      <c r="K15" s="59">
        <v>98698</v>
      </c>
      <c r="L15" s="59">
        <v>16.600000000000001</v>
      </c>
      <c r="M15" s="61">
        <v>69.56</v>
      </c>
    </row>
    <row r="16" spans="1:13" x14ac:dyDescent="0.2">
      <c r="A16" s="3">
        <v>9</v>
      </c>
      <c r="B16" s="58">
        <v>2.1800000000000001E-4</v>
      </c>
      <c r="C16" s="58">
        <v>2.1800000000000001E-4</v>
      </c>
      <c r="D16" s="59">
        <v>98501.8</v>
      </c>
      <c r="E16" s="59">
        <v>21.4</v>
      </c>
      <c r="F16" s="61">
        <v>62.75</v>
      </c>
      <c r="G16" s="3" t="s">
        <v>12</v>
      </c>
      <c r="H16" s="3">
        <v>9</v>
      </c>
      <c r="I16" s="58">
        <v>1.06E-4</v>
      </c>
      <c r="J16" s="58">
        <v>1.06E-4</v>
      </c>
      <c r="K16" s="59">
        <v>98681.4</v>
      </c>
      <c r="L16" s="59">
        <v>10.5</v>
      </c>
      <c r="M16" s="61">
        <v>68.569999999999993</v>
      </c>
    </row>
    <row r="17" spans="1:13" x14ac:dyDescent="0.2">
      <c r="A17" s="3">
        <v>10</v>
      </c>
      <c r="B17" s="58">
        <v>2.1900000000000001E-4</v>
      </c>
      <c r="C17" s="58">
        <v>2.1900000000000001E-4</v>
      </c>
      <c r="D17" s="59">
        <v>98480.4</v>
      </c>
      <c r="E17" s="59">
        <v>21.6</v>
      </c>
      <c r="F17" s="61">
        <v>61.76</v>
      </c>
      <c r="G17" s="3" t="s">
        <v>12</v>
      </c>
      <c r="H17" s="3">
        <v>10</v>
      </c>
      <c r="I17" s="58">
        <v>2.32E-4</v>
      </c>
      <c r="J17" s="58">
        <v>2.32E-4</v>
      </c>
      <c r="K17" s="59">
        <v>98670.9</v>
      </c>
      <c r="L17" s="59">
        <v>22.9</v>
      </c>
      <c r="M17" s="61">
        <v>67.58</v>
      </c>
    </row>
    <row r="18" spans="1:13" x14ac:dyDescent="0.2">
      <c r="A18" s="3">
        <v>11</v>
      </c>
      <c r="B18" s="58">
        <v>2.8800000000000001E-4</v>
      </c>
      <c r="C18" s="58">
        <v>2.8800000000000001E-4</v>
      </c>
      <c r="D18" s="59">
        <v>98458.8</v>
      </c>
      <c r="E18" s="59">
        <v>28.4</v>
      </c>
      <c r="F18" s="61">
        <v>60.78</v>
      </c>
      <c r="G18" s="3" t="s">
        <v>12</v>
      </c>
      <c r="H18" s="3">
        <v>11</v>
      </c>
      <c r="I18" s="58">
        <v>1.6000000000000001E-4</v>
      </c>
      <c r="J18" s="58">
        <v>1.6000000000000001E-4</v>
      </c>
      <c r="K18" s="59">
        <v>98648</v>
      </c>
      <c r="L18" s="59">
        <v>15.8</v>
      </c>
      <c r="M18" s="61">
        <v>66.59</v>
      </c>
    </row>
    <row r="19" spans="1:13" x14ac:dyDescent="0.2">
      <c r="A19" s="3">
        <v>12</v>
      </c>
      <c r="B19" s="58">
        <v>2.6600000000000001E-4</v>
      </c>
      <c r="C19" s="58">
        <v>2.6600000000000001E-4</v>
      </c>
      <c r="D19" s="59">
        <v>98430.399999999994</v>
      </c>
      <c r="E19" s="59">
        <v>26.2</v>
      </c>
      <c r="F19" s="61">
        <v>59.79</v>
      </c>
      <c r="G19" s="3" t="s">
        <v>12</v>
      </c>
      <c r="H19" s="3">
        <v>12</v>
      </c>
      <c r="I19" s="58">
        <v>1.8599999999999999E-4</v>
      </c>
      <c r="J19" s="58">
        <v>1.8599999999999999E-4</v>
      </c>
      <c r="K19" s="59">
        <v>98632.2</v>
      </c>
      <c r="L19" s="59">
        <v>18.3</v>
      </c>
      <c r="M19" s="61">
        <v>65.599999999999994</v>
      </c>
    </row>
    <row r="20" spans="1:13" x14ac:dyDescent="0.2">
      <c r="A20" s="3">
        <v>13</v>
      </c>
      <c r="B20" s="58">
        <v>1.94E-4</v>
      </c>
      <c r="C20" s="58">
        <v>1.94E-4</v>
      </c>
      <c r="D20" s="59">
        <v>98404.2</v>
      </c>
      <c r="E20" s="59">
        <v>19.100000000000001</v>
      </c>
      <c r="F20" s="61">
        <v>58.81</v>
      </c>
      <c r="G20" s="3" t="s">
        <v>12</v>
      </c>
      <c r="H20" s="3">
        <v>13</v>
      </c>
      <c r="I20" s="58">
        <v>2.1699999999999999E-4</v>
      </c>
      <c r="J20" s="58">
        <v>2.1699999999999999E-4</v>
      </c>
      <c r="K20" s="59">
        <v>98613.9</v>
      </c>
      <c r="L20" s="59">
        <v>21.4</v>
      </c>
      <c r="M20" s="61">
        <v>64.62</v>
      </c>
    </row>
    <row r="21" spans="1:13" x14ac:dyDescent="0.2">
      <c r="A21" s="3">
        <v>14</v>
      </c>
      <c r="B21" s="58">
        <v>4.2400000000000001E-4</v>
      </c>
      <c r="C21" s="58">
        <v>4.2400000000000001E-4</v>
      </c>
      <c r="D21" s="59">
        <v>98385.2</v>
      </c>
      <c r="E21" s="59">
        <v>41.7</v>
      </c>
      <c r="F21" s="61">
        <v>57.82</v>
      </c>
      <c r="G21" s="3" t="s">
        <v>12</v>
      </c>
      <c r="H21" s="3">
        <v>14</v>
      </c>
      <c r="I21" s="58">
        <v>1.8200000000000001E-4</v>
      </c>
      <c r="J21" s="58">
        <v>1.8200000000000001E-4</v>
      </c>
      <c r="K21" s="59">
        <v>98592.5</v>
      </c>
      <c r="L21" s="59">
        <v>18</v>
      </c>
      <c r="M21" s="61">
        <v>63.63</v>
      </c>
    </row>
    <row r="22" spans="1:13" x14ac:dyDescent="0.2">
      <c r="A22" s="3">
        <v>15</v>
      </c>
      <c r="B22" s="58">
        <v>3.7300000000000001E-4</v>
      </c>
      <c r="C22" s="58">
        <v>3.7300000000000001E-4</v>
      </c>
      <c r="D22" s="59">
        <v>98343.5</v>
      </c>
      <c r="E22" s="59">
        <v>36.700000000000003</v>
      </c>
      <c r="F22" s="61">
        <v>56.84</v>
      </c>
      <c r="G22" s="3" t="s">
        <v>12</v>
      </c>
      <c r="H22" s="3">
        <v>15</v>
      </c>
      <c r="I22" s="58">
        <v>2.3900000000000001E-4</v>
      </c>
      <c r="J22" s="58">
        <v>2.3900000000000001E-4</v>
      </c>
      <c r="K22" s="59">
        <v>98574.5</v>
      </c>
      <c r="L22" s="59">
        <v>23.6</v>
      </c>
      <c r="M22" s="61">
        <v>62.64</v>
      </c>
    </row>
    <row r="23" spans="1:13" x14ac:dyDescent="0.2">
      <c r="A23" s="3">
        <v>16</v>
      </c>
      <c r="B23" s="58">
        <v>7.3200000000000001E-4</v>
      </c>
      <c r="C23" s="58">
        <v>7.3200000000000001E-4</v>
      </c>
      <c r="D23" s="59">
        <v>98306.8</v>
      </c>
      <c r="E23" s="59">
        <v>72</v>
      </c>
      <c r="F23" s="61">
        <v>55.87</v>
      </c>
      <c r="G23" s="3" t="s">
        <v>12</v>
      </c>
      <c r="H23" s="3">
        <v>16</v>
      </c>
      <c r="I23" s="58">
        <v>2.4699999999999999E-4</v>
      </c>
      <c r="J23" s="58">
        <v>2.4699999999999999E-4</v>
      </c>
      <c r="K23" s="59">
        <v>98551</v>
      </c>
      <c r="L23" s="59">
        <v>24.4</v>
      </c>
      <c r="M23" s="61">
        <v>61.66</v>
      </c>
    </row>
    <row r="24" spans="1:13" x14ac:dyDescent="0.2">
      <c r="A24" s="3">
        <v>17</v>
      </c>
      <c r="B24" s="58">
        <v>8.3199999999999995E-4</v>
      </c>
      <c r="C24" s="58">
        <v>8.3100000000000003E-4</v>
      </c>
      <c r="D24" s="59">
        <v>98234.8</v>
      </c>
      <c r="E24" s="59">
        <v>81.7</v>
      </c>
      <c r="F24" s="61">
        <v>54.91</v>
      </c>
      <c r="G24" s="3" t="s">
        <v>12</v>
      </c>
      <c r="H24" s="3">
        <v>17</v>
      </c>
      <c r="I24" s="58">
        <v>2.9999999999999997E-4</v>
      </c>
      <c r="J24" s="58">
        <v>2.9999999999999997E-4</v>
      </c>
      <c r="K24" s="59">
        <v>98526.6</v>
      </c>
      <c r="L24" s="59">
        <v>29.6</v>
      </c>
      <c r="M24" s="61">
        <v>60.67</v>
      </c>
    </row>
    <row r="25" spans="1:13" x14ac:dyDescent="0.2">
      <c r="A25" s="3">
        <v>18</v>
      </c>
      <c r="B25" s="58">
        <v>1.0629999999999999E-3</v>
      </c>
      <c r="C25" s="58">
        <v>1.062E-3</v>
      </c>
      <c r="D25" s="59">
        <v>98153.2</v>
      </c>
      <c r="E25" s="59">
        <v>104.3</v>
      </c>
      <c r="F25" s="61">
        <v>53.95</v>
      </c>
      <c r="G25" s="3" t="s">
        <v>12</v>
      </c>
      <c r="H25" s="3">
        <v>18</v>
      </c>
      <c r="I25" s="58">
        <v>4.0099999999999999E-4</v>
      </c>
      <c r="J25" s="58">
        <v>4.0099999999999999E-4</v>
      </c>
      <c r="K25" s="59">
        <v>98497</v>
      </c>
      <c r="L25" s="59">
        <v>39.5</v>
      </c>
      <c r="M25" s="61">
        <v>59.69</v>
      </c>
    </row>
    <row r="26" spans="1:13" x14ac:dyDescent="0.2">
      <c r="A26" s="3">
        <v>19</v>
      </c>
      <c r="B26" s="58">
        <v>8.9400000000000005E-4</v>
      </c>
      <c r="C26" s="58">
        <v>8.9400000000000005E-4</v>
      </c>
      <c r="D26" s="59">
        <v>98048.9</v>
      </c>
      <c r="E26" s="59">
        <v>87.7</v>
      </c>
      <c r="F26" s="61">
        <v>53.01</v>
      </c>
      <c r="G26" s="3" t="s">
        <v>12</v>
      </c>
      <c r="H26" s="3">
        <v>19</v>
      </c>
      <c r="I26" s="58">
        <v>3.6900000000000002E-4</v>
      </c>
      <c r="J26" s="58">
        <v>3.6900000000000002E-4</v>
      </c>
      <c r="K26" s="59">
        <v>98457.5</v>
      </c>
      <c r="L26" s="59">
        <v>36.299999999999997</v>
      </c>
      <c r="M26" s="61">
        <v>58.71</v>
      </c>
    </row>
    <row r="27" spans="1:13" x14ac:dyDescent="0.2">
      <c r="A27" s="3">
        <v>20</v>
      </c>
      <c r="B27" s="58">
        <v>7.2400000000000003E-4</v>
      </c>
      <c r="C27" s="58">
        <v>7.2300000000000001E-4</v>
      </c>
      <c r="D27" s="59">
        <v>97961.2</v>
      </c>
      <c r="E27" s="59">
        <v>70.900000000000006</v>
      </c>
      <c r="F27" s="61">
        <v>52.05</v>
      </c>
      <c r="G27" s="3" t="s">
        <v>12</v>
      </c>
      <c r="H27" s="3">
        <v>20</v>
      </c>
      <c r="I27" s="58">
        <v>4.2200000000000001E-4</v>
      </c>
      <c r="J27" s="58">
        <v>4.2200000000000001E-4</v>
      </c>
      <c r="K27" s="59">
        <v>98421.2</v>
      </c>
      <c r="L27" s="59">
        <v>41.5</v>
      </c>
      <c r="M27" s="61">
        <v>57.73</v>
      </c>
    </row>
    <row r="28" spans="1:13" x14ac:dyDescent="0.2">
      <c r="A28" s="3">
        <v>21</v>
      </c>
      <c r="B28" s="58">
        <v>7.9699999999999997E-4</v>
      </c>
      <c r="C28" s="58">
        <v>7.9600000000000005E-4</v>
      </c>
      <c r="D28" s="59">
        <v>97890.4</v>
      </c>
      <c r="E28" s="59">
        <v>77.900000000000006</v>
      </c>
      <c r="F28" s="61">
        <v>51.09</v>
      </c>
      <c r="G28" s="3" t="s">
        <v>12</v>
      </c>
      <c r="H28" s="3">
        <v>21</v>
      </c>
      <c r="I28" s="58">
        <v>3.3599999999999998E-4</v>
      </c>
      <c r="J28" s="58">
        <v>3.3599999999999998E-4</v>
      </c>
      <c r="K28" s="59">
        <v>98379.7</v>
      </c>
      <c r="L28" s="59">
        <v>33.1</v>
      </c>
      <c r="M28" s="61">
        <v>56.76</v>
      </c>
    </row>
    <row r="29" spans="1:13" x14ac:dyDescent="0.2">
      <c r="A29" s="3">
        <v>22</v>
      </c>
      <c r="B29" s="58">
        <v>6.3199999999999997E-4</v>
      </c>
      <c r="C29" s="58">
        <v>6.3100000000000005E-4</v>
      </c>
      <c r="D29" s="59">
        <v>97812.4</v>
      </c>
      <c r="E29" s="59">
        <v>61.8</v>
      </c>
      <c r="F29" s="61">
        <v>50.13</v>
      </c>
      <c r="G29" s="3" t="s">
        <v>12</v>
      </c>
      <c r="H29" s="3">
        <v>22</v>
      </c>
      <c r="I29" s="58">
        <v>3.7199999999999999E-4</v>
      </c>
      <c r="J29" s="58">
        <v>3.7199999999999999E-4</v>
      </c>
      <c r="K29" s="59">
        <v>98346.6</v>
      </c>
      <c r="L29" s="59">
        <v>36.6</v>
      </c>
      <c r="M29" s="61">
        <v>55.78</v>
      </c>
    </row>
    <row r="30" spans="1:13" x14ac:dyDescent="0.2">
      <c r="A30" s="3">
        <v>23</v>
      </c>
      <c r="B30" s="58">
        <v>9.8900000000000008E-4</v>
      </c>
      <c r="C30" s="58">
        <v>9.8900000000000008E-4</v>
      </c>
      <c r="D30" s="59">
        <v>97750.7</v>
      </c>
      <c r="E30" s="59">
        <v>96.6</v>
      </c>
      <c r="F30" s="61">
        <v>49.16</v>
      </c>
      <c r="G30" s="3" t="s">
        <v>12</v>
      </c>
      <c r="H30" s="3">
        <v>23</v>
      </c>
      <c r="I30" s="58">
        <v>3.0699999999999998E-4</v>
      </c>
      <c r="J30" s="58">
        <v>3.0699999999999998E-4</v>
      </c>
      <c r="K30" s="59">
        <v>98310</v>
      </c>
      <c r="L30" s="59">
        <v>30.2</v>
      </c>
      <c r="M30" s="61">
        <v>54.8</v>
      </c>
    </row>
    <row r="31" spans="1:13" x14ac:dyDescent="0.2">
      <c r="A31" s="3">
        <v>24</v>
      </c>
      <c r="B31" s="58">
        <v>7.0399999999999998E-4</v>
      </c>
      <c r="C31" s="58">
        <v>7.0399999999999998E-4</v>
      </c>
      <c r="D31" s="59">
        <v>97654</v>
      </c>
      <c r="E31" s="59">
        <v>68.8</v>
      </c>
      <c r="F31" s="61">
        <v>48.21</v>
      </c>
      <c r="G31" s="3" t="s">
        <v>12</v>
      </c>
      <c r="H31" s="3">
        <v>24</v>
      </c>
      <c r="I31" s="58">
        <v>4.3100000000000001E-4</v>
      </c>
      <c r="J31" s="58">
        <v>4.3100000000000001E-4</v>
      </c>
      <c r="K31" s="59">
        <v>98279.8</v>
      </c>
      <c r="L31" s="59">
        <v>42.3</v>
      </c>
      <c r="M31" s="61">
        <v>53.82</v>
      </c>
    </row>
    <row r="32" spans="1:13" x14ac:dyDescent="0.2">
      <c r="A32" s="3">
        <v>25</v>
      </c>
      <c r="B32" s="58">
        <v>7.5000000000000002E-4</v>
      </c>
      <c r="C32" s="58">
        <v>7.5000000000000002E-4</v>
      </c>
      <c r="D32" s="59">
        <v>97585.3</v>
      </c>
      <c r="E32" s="59">
        <v>73.2</v>
      </c>
      <c r="F32" s="61">
        <v>47.25</v>
      </c>
      <c r="G32" s="3" t="s">
        <v>12</v>
      </c>
      <c r="H32" s="3">
        <v>25</v>
      </c>
      <c r="I32" s="58">
        <v>2.9500000000000001E-4</v>
      </c>
      <c r="J32" s="58">
        <v>2.9500000000000001E-4</v>
      </c>
      <c r="K32" s="59">
        <v>98237.5</v>
      </c>
      <c r="L32" s="59">
        <v>29</v>
      </c>
      <c r="M32" s="61">
        <v>52.84</v>
      </c>
    </row>
    <row r="33" spans="1:13" x14ac:dyDescent="0.2">
      <c r="A33" s="3">
        <v>26</v>
      </c>
      <c r="B33" s="58">
        <v>7.1599999999999995E-4</v>
      </c>
      <c r="C33" s="58">
        <v>7.1599999999999995E-4</v>
      </c>
      <c r="D33" s="59">
        <v>97512.1</v>
      </c>
      <c r="E33" s="59">
        <v>69.8</v>
      </c>
      <c r="F33" s="61">
        <v>46.28</v>
      </c>
      <c r="G33" s="3" t="s">
        <v>12</v>
      </c>
      <c r="H33" s="3">
        <v>26</v>
      </c>
      <c r="I33" s="58">
        <v>4.75E-4</v>
      </c>
      <c r="J33" s="58">
        <v>4.75E-4</v>
      </c>
      <c r="K33" s="59">
        <v>98208.4</v>
      </c>
      <c r="L33" s="59">
        <v>46.6</v>
      </c>
      <c r="M33" s="61">
        <v>51.85</v>
      </c>
    </row>
    <row r="34" spans="1:13" x14ac:dyDescent="0.2">
      <c r="A34" s="3">
        <v>27</v>
      </c>
      <c r="B34" s="58">
        <v>8.6200000000000003E-4</v>
      </c>
      <c r="C34" s="58">
        <v>8.6200000000000003E-4</v>
      </c>
      <c r="D34" s="59">
        <v>97442.3</v>
      </c>
      <c r="E34" s="59">
        <v>84</v>
      </c>
      <c r="F34" s="61">
        <v>45.31</v>
      </c>
      <c r="G34" s="3" t="s">
        <v>12</v>
      </c>
      <c r="H34" s="3">
        <v>27</v>
      </c>
      <c r="I34" s="58">
        <v>3.6099999999999999E-4</v>
      </c>
      <c r="J34" s="58">
        <v>3.6099999999999999E-4</v>
      </c>
      <c r="K34" s="59">
        <v>98161.8</v>
      </c>
      <c r="L34" s="59">
        <v>35.4</v>
      </c>
      <c r="M34" s="61">
        <v>50.88</v>
      </c>
    </row>
    <row r="35" spans="1:13" x14ac:dyDescent="0.2">
      <c r="A35" s="3">
        <v>28</v>
      </c>
      <c r="B35" s="58">
        <v>9.8400000000000007E-4</v>
      </c>
      <c r="C35" s="58">
        <v>9.8400000000000007E-4</v>
      </c>
      <c r="D35" s="59">
        <v>97358.3</v>
      </c>
      <c r="E35" s="59">
        <v>95.8</v>
      </c>
      <c r="F35" s="61">
        <v>44.35</v>
      </c>
      <c r="G35" s="3" t="s">
        <v>12</v>
      </c>
      <c r="H35" s="3">
        <v>28</v>
      </c>
      <c r="I35" s="58">
        <v>3.5799999999999997E-4</v>
      </c>
      <c r="J35" s="58">
        <v>3.5799999999999997E-4</v>
      </c>
      <c r="K35" s="59">
        <v>98126.399999999994</v>
      </c>
      <c r="L35" s="59">
        <v>35.1</v>
      </c>
      <c r="M35" s="61">
        <v>49.9</v>
      </c>
    </row>
    <row r="36" spans="1:13" x14ac:dyDescent="0.2">
      <c r="A36" s="3">
        <v>29</v>
      </c>
      <c r="B36" s="58">
        <v>7.2199999999999999E-4</v>
      </c>
      <c r="C36" s="58">
        <v>7.2099999999999996E-4</v>
      </c>
      <c r="D36" s="59">
        <v>97262.5</v>
      </c>
      <c r="E36" s="59">
        <v>70.2</v>
      </c>
      <c r="F36" s="61">
        <v>43.4</v>
      </c>
      <c r="G36" s="3" t="s">
        <v>12</v>
      </c>
      <c r="H36" s="3">
        <v>29</v>
      </c>
      <c r="I36" s="58">
        <v>4.4799999999999999E-4</v>
      </c>
      <c r="J36" s="58">
        <v>4.4799999999999999E-4</v>
      </c>
      <c r="K36" s="59">
        <v>98091.3</v>
      </c>
      <c r="L36" s="59">
        <v>43.9</v>
      </c>
      <c r="M36" s="61">
        <v>48.91</v>
      </c>
    </row>
    <row r="37" spans="1:13" x14ac:dyDescent="0.2">
      <c r="A37" s="3">
        <v>30</v>
      </c>
      <c r="B37" s="58">
        <v>9.1799999999999998E-4</v>
      </c>
      <c r="C37" s="58">
        <v>9.1799999999999998E-4</v>
      </c>
      <c r="D37" s="59">
        <v>97192.4</v>
      </c>
      <c r="E37" s="59">
        <v>89.2</v>
      </c>
      <c r="F37" s="61">
        <v>42.43</v>
      </c>
      <c r="G37" s="3" t="s">
        <v>12</v>
      </c>
      <c r="H37" s="3">
        <v>30</v>
      </c>
      <c r="I37" s="58">
        <v>4.8099999999999998E-4</v>
      </c>
      <c r="J37" s="58">
        <v>4.8099999999999998E-4</v>
      </c>
      <c r="K37" s="59">
        <v>98047.3</v>
      </c>
      <c r="L37" s="59">
        <v>47.1</v>
      </c>
      <c r="M37" s="61">
        <v>47.94</v>
      </c>
    </row>
    <row r="38" spans="1:13" x14ac:dyDescent="0.2">
      <c r="A38" s="3">
        <v>31</v>
      </c>
      <c r="B38" s="58">
        <v>1.06E-3</v>
      </c>
      <c r="C38" s="58">
        <v>1.059E-3</v>
      </c>
      <c r="D38" s="59">
        <v>97103.2</v>
      </c>
      <c r="E38" s="59">
        <v>102.9</v>
      </c>
      <c r="F38" s="61">
        <v>41.46</v>
      </c>
      <c r="G38" s="3" t="s">
        <v>12</v>
      </c>
      <c r="H38" s="3">
        <v>31</v>
      </c>
      <c r="I38" s="58">
        <v>6.5499999999999998E-4</v>
      </c>
      <c r="J38" s="58">
        <v>6.5499999999999998E-4</v>
      </c>
      <c r="K38" s="59">
        <v>98000.2</v>
      </c>
      <c r="L38" s="59">
        <v>64.2</v>
      </c>
      <c r="M38" s="61">
        <v>46.96</v>
      </c>
    </row>
    <row r="39" spans="1:13" x14ac:dyDescent="0.2">
      <c r="A39" s="3">
        <v>32</v>
      </c>
      <c r="B39" s="58">
        <v>1.183E-3</v>
      </c>
      <c r="C39" s="58">
        <v>1.1820000000000001E-3</v>
      </c>
      <c r="D39" s="59">
        <v>97000.3</v>
      </c>
      <c r="E39" s="59">
        <v>114.7</v>
      </c>
      <c r="F39" s="61">
        <v>40.51</v>
      </c>
      <c r="G39" s="3" t="s">
        <v>12</v>
      </c>
      <c r="H39" s="3">
        <v>32</v>
      </c>
      <c r="I39" s="58">
        <v>5.9900000000000003E-4</v>
      </c>
      <c r="J39" s="58">
        <v>5.9900000000000003E-4</v>
      </c>
      <c r="K39" s="59">
        <v>97936.1</v>
      </c>
      <c r="L39" s="59">
        <v>58.6</v>
      </c>
      <c r="M39" s="61">
        <v>45.99</v>
      </c>
    </row>
    <row r="40" spans="1:13" x14ac:dyDescent="0.2">
      <c r="A40" s="3">
        <v>33</v>
      </c>
      <c r="B40" s="58">
        <v>1.047E-3</v>
      </c>
      <c r="C40" s="58">
        <v>1.0460000000000001E-3</v>
      </c>
      <c r="D40" s="59">
        <v>96885.6</v>
      </c>
      <c r="E40" s="59">
        <v>101.4</v>
      </c>
      <c r="F40" s="61">
        <v>39.56</v>
      </c>
      <c r="G40" s="3" t="s">
        <v>12</v>
      </c>
      <c r="H40" s="3">
        <v>33</v>
      </c>
      <c r="I40" s="58">
        <v>7.8899999999999999E-4</v>
      </c>
      <c r="J40" s="58">
        <v>7.8899999999999999E-4</v>
      </c>
      <c r="K40" s="59">
        <v>97877.4</v>
      </c>
      <c r="L40" s="59">
        <v>77.2</v>
      </c>
      <c r="M40" s="61">
        <v>45.02</v>
      </c>
    </row>
    <row r="41" spans="1:13" x14ac:dyDescent="0.2">
      <c r="A41" s="3">
        <v>34</v>
      </c>
      <c r="B41" s="58">
        <v>1.06E-3</v>
      </c>
      <c r="C41" s="58">
        <v>1.06E-3</v>
      </c>
      <c r="D41" s="59">
        <v>96784.3</v>
      </c>
      <c r="E41" s="59">
        <v>102.6</v>
      </c>
      <c r="F41" s="61">
        <v>38.6</v>
      </c>
      <c r="G41" s="3" t="s">
        <v>12</v>
      </c>
      <c r="H41" s="3">
        <v>34</v>
      </c>
      <c r="I41" s="58">
        <v>6.6699999999999995E-4</v>
      </c>
      <c r="J41" s="58">
        <v>6.6699999999999995E-4</v>
      </c>
      <c r="K41" s="59">
        <v>97800.2</v>
      </c>
      <c r="L41" s="59">
        <v>65.2</v>
      </c>
      <c r="M41" s="61">
        <v>44.05</v>
      </c>
    </row>
    <row r="42" spans="1:13" x14ac:dyDescent="0.2">
      <c r="A42" s="3">
        <v>35</v>
      </c>
      <c r="B42" s="58">
        <v>1.2869999999999999E-3</v>
      </c>
      <c r="C42" s="58">
        <v>1.286E-3</v>
      </c>
      <c r="D42" s="59">
        <v>96681.7</v>
      </c>
      <c r="E42" s="59">
        <v>124.3</v>
      </c>
      <c r="F42" s="61">
        <v>37.64</v>
      </c>
      <c r="G42" s="3" t="s">
        <v>12</v>
      </c>
      <c r="H42" s="3">
        <v>35</v>
      </c>
      <c r="I42" s="58">
        <v>8.9599999999999999E-4</v>
      </c>
      <c r="J42" s="58">
        <v>8.9599999999999999E-4</v>
      </c>
      <c r="K42" s="59">
        <v>97735</v>
      </c>
      <c r="L42" s="59">
        <v>87.6</v>
      </c>
      <c r="M42" s="61">
        <v>43.08</v>
      </c>
    </row>
    <row r="43" spans="1:13" x14ac:dyDescent="0.2">
      <c r="A43" s="3">
        <v>36</v>
      </c>
      <c r="B43" s="58">
        <v>1.274E-3</v>
      </c>
      <c r="C43" s="58">
        <v>1.273E-3</v>
      </c>
      <c r="D43" s="59">
        <v>96557.4</v>
      </c>
      <c r="E43" s="59">
        <v>122.9</v>
      </c>
      <c r="F43" s="61">
        <v>36.68</v>
      </c>
      <c r="G43" s="3" t="s">
        <v>12</v>
      </c>
      <c r="H43" s="3">
        <v>36</v>
      </c>
      <c r="I43" s="58">
        <v>8.9400000000000005E-4</v>
      </c>
      <c r="J43" s="58">
        <v>8.9400000000000005E-4</v>
      </c>
      <c r="K43" s="59">
        <v>97647.5</v>
      </c>
      <c r="L43" s="59">
        <v>87.3</v>
      </c>
      <c r="M43" s="61">
        <v>42.12</v>
      </c>
    </row>
    <row r="44" spans="1:13" x14ac:dyDescent="0.2">
      <c r="A44" s="3">
        <v>37</v>
      </c>
      <c r="B44" s="58">
        <v>1.3010000000000001E-3</v>
      </c>
      <c r="C44" s="58">
        <v>1.2999999999999999E-3</v>
      </c>
      <c r="D44" s="59">
        <v>96434.5</v>
      </c>
      <c r="E44" s="59">
        <v>125.4</v>
      </c>
      <c r="F44" s="61">
        <v>35.729999999999997</v>
      </c>
      <c r="G44" s="3" t="s">
        <v>12</v>
      </c>
      <c r="H44" s="3">
        <v>37</v>
      </c>
      <c r="I44" s="58">
        <v>9.8999999999999999E-4</v>
      </c>
      <c r="J44" s="58">
        <v>9.8900000000000008E-4</v>
      </c>
      <c r="K44" s="59">
        <v>97560.2</v>
      </c>
      <c r="L44" s="59">
        <v>96.5</v>
      </c>
      <c r="M44" s="61">
        <v>41.16</v>
      </c>
    </row>
    <row r="45" spans="1:13" x14ac:dyDescent="0.2">
      <c r="A45" s="3">
        <v>38</v>
      </c>
      <c r="B45" s="58">
        <v>1.1770000000000001E-3</v>
      </c>
      <c r="C45" s="58">
        <v>1.1770000000000001E-3</v>
      </c>
      <c r="D45" s="59">
        <v>96309.1</v>
      </c>
      <c r="E45" s="59">
        <v>113.3</v>
      </c>
      <c r="F45" s="61">
        <v>34.78</v>
      </c>
      <c r="G45" s="3" t="s">
        <v>12</v>
      </c>
      <c r="H45" s="3">
        <v>38</v>
      </c>
      <c r="I45" s="58">
        <v>1.2470000000000001E-3</v>
      </c>
      <c r="J45" s="58">
        <v>1.2459999999999999E-3</v>
      </c>
      <c r="K45" s="59">
        <v>97463.7</v>
      </c>
      <c r="L45" s="59">
        <v>121.4</v>
      </c>
      <c r="M45" s="61">
        <v>40.200000000000003</v>
      </c>
    </row>
    <row r="46" spans="1:13" x14ac:dyDescent="0.2">
      <c r="A46" s="3">
        <v>39</v>
      </c>
      <c r="B46" s="58">
        <v>1.606E-3</v>
      </c>
      <c r="C46" s="58">
        <v>1.604E-3</v>
      </c>
      <c r="D46" s="59">
        <v>96195.8</v>
      </c>
      <c r="E46" s="59">
        <v>154.30000000000001</v>
      </c>
      <c r="F46" s="61">
        <v>33.82</v>
      </c>
      <c r="G46" s="3" t="s">
        <v>12</v>
      </c>
      <c r="H46" s="3">
        <v>39</v>
      </c>
      <c r="I46" s="58">
        <v>1.377E-3</v>
      </c>
      <c r="J46" s="58">
        <v>1.377E-3</v>
      </c>
      <c r="K46" s="59">
        <v>97342.3</v>
      </c>
      <c r="L46" s="59">
        <v>134</v>
      </c>
      <c r="M46" s="61">
        <v>39.25</v>
      </c>
    </row>
    <row r="47" spans="1:13" x14ac:dyDescent="0.2">
      <c r="A47" s="3">
        <v>40</v>
      </c>
      <c r="B47" s="58">
        <v>2.0010000000000002E-3</v>
      </c>
      <c r="C47" s="58">
        <v>1.9989999999999999E-3</v>
      </c>
      <c r="D47" s="59">
        <v>96041.4</v>
      </c>
      <c r="E47" s="59">
        <v>192</v>
      </c>
      <c r="F47" s="61">
        <v>32.869999999999997</v>
      </c>
      <c r="G47" s="3" t="s">
        <v>12</v>
      </c>
      <c r="H47" s="3">
        <v>40</v>
      </c>
      <c r="I47" s="58">
        <v>1.433E-3</v>
      </c>
      <c r="J47" s="58">
        <v>1.4319999999999999E-3</v>
      </c>
      <c r="K47" s="59">
        <v>97208.3</v>
      </c>
      <c r="L47" s="59">
        <v>139.19999999999999</v>
      </c>
      <c r="M47" s="61">
        <v>38.299999999999997</v>
      </c>
    </row>
    <row r="48" spans="1:13" x14ac:dyDescent="0.2">
      <c r="A48" s="3">
        <v>41</v>
      </c>
      <c r="B48" s="58">
        <v>2.2330000000000002E-3</v>
      </c>
      <c r="C48" s="58">
        <v>2.2300000000000002E-3</v>
      </c>
      <c r="D48" s="59">
        <v>95849.5</v>
      </c>
      <c r="E48" s="59">
        <v>213.8</v>
      </c>
      <c r="F48" s="61">
        <v>31.94</v>
      </c>
      <c r="G48" s="3" t="s">
        <v>12</v>
      </c>
      <c r="H48" s="3">
        <v>41</v>
      </c>
      <c r="I48" s="58">
        <v>1.4059999999999999E-3</v>
      </c>
      <c r="J48" s="58">
        <v>1.405E-3</v>
      </c>
      <c r="K48" s="59">
        <v>97069</v>
      </c>
      <c r="L48" s="59">
        <v>136.4</v>
      </c>
      <c r="M48" s="61">
        <v>37.35</v>
      </c>
    </row>
    <row r="49" spans="1:13" x14ac:dyDescent="0.2">
      <c r="A49" s="3">
        <v>42</v>
      </c>
      <c r="B49" s="58">
        <v>2.496E-3</v>
      </c>
      <c r="C49" s="58">
        <v>2.493E-3</v>
      </c>
      <c r="D49" s="59">
        <v>95635.7</v>
      </c>
      <c r="E49" s="59">
        <v>238.4</v>
      </c>
      <c r="F49" s="61">
        <v>31.01</v>
      </c>
      <c r="G49" s="3" t="s">
        <v>12</v>
      </c>
      <c r="H49" s="3">
        <v>42</v>
      </c>
      <c r="I49" s="58">
        <v>1.619E-3</v>
      </c>
      <c r="J49" s="58">
        <v>1.6180000000000001E-3</v>
      </c>
      <c r="K49" s="59">
        <v>96932.6</v>
      </c>
      <c r="L49" s="59">
        <v>156.80000000000001</v>
      </c>
      <c r="M49" s="61">
        <v>36.4</v>
      </c>
    </row>
    <row r="50" spans="1:13" x14ac:dyDescent="0.2">
      <c r="A50" s="3">
        <v>43</v>
      </c>
      <c r="B50" s="58">
        <v>2.5739999999999999E-3</v>
      </c>
      <c r="C50" s="58">
        <v>2.5709999999999999E-3</v>
      </c>
      <c r="D50" s="59">
        <v>95397.3</v>
      </c>
      <c r="E50" s="59">
        <v>245.3</v>
      </c>
      <c r="F50" s="61">
        <v>30.08</v>
      </c>
      <c r="G50" s="3" t="s">
        <v>12</v>
      </c>
      <c r="H50" s="3">
        <v>43</v>
      </c>
      <c r="I50" s="58">
        <v>1.562E-3</v>
      </c>
      <c r="J50" s="58">
        <v>1.5610000000000001E-3</v>
      </c>
      <c r="K50" s="59">
        <v>96775.8</v>
      </c>
      <c r="L50" s="59">
        <v>151.1</v>
      </c>
      <c r="M50" s="61">
        <v>35.46</v>
      </c>
    </row>
    <row r="51" spans="1:13" x14ac:dyDescent="0.2">
      <c r="A51" s="3">
        <v>44</v>
      </c>
      <c r="B51" s="58">
        <v>2.8739999999999998E-3</v>
      </c>
      <c r="C51" s="58">
        <v>2.8700000000000002E-3</v>
      </c>
      <c r="D51" s="59">
        <v>95152</v>
      </c>
      <c r="E51" s="59">
        <v>273.10000000000002</v>
      </c>
      <c r="F51" s="61">
        <v>29.16</v>
      </c>
      <c r="G51" s="3" t="s">
        <v>12</v>
      </c>
      <c r="H51" s="3">
        <v>44</v>
      </c>
      <c r="I51" s="58">
        <v>2.1280000000000001E-3</v>
      </c>
      <c r="J51" s="58">
        <v>2.1250000000000002E-3</v>
      </c>
      <c r="K51" s="59">
        <v>96624.8</v>
      </c>
      <c r="L51" s="59">
        <v>205.4</v>
      </c>
      <c r="M51" s="61">
        <v>34.520000000000003</v>
      </c>
    </row>
    <row r="52" spans="1:13" x14ac:dyDescent="0.2">
      <c r="A52" s="3">
        <v>45</v>
      </c>
      <c r="B52" s="58">
        <v>3.1510000000000002E-3</v>
      </c>
      <c r="C52" s="58">
        <v>3.1459999999999999E-3</v>
      </c>
      <c r="D52" s="59">
        <v>94878.9</v>
      </c>
      <c r="E52" s="59">
        <v>298.5</v>
      </c>
      <c r="F52" s="61">
        <v>28.24</v>
      </c>
      <c r="G52" s="3" t="s">
        <v>12</v>
      </c>
      <c r="H52" s="3">
        <v>45</v>
      </c>
      <c r="I52" s="58">
        <v>2.3259999999999999E-3</v>
      </c>
      <c r="J52" s="58">
        <v>2.323E-3</v>
      </c>
      <c r="K52" s="59">
        <v>96419.4</v>
      </c>
      <c r="L52" s="59">
        <v>224</v>
      </c>
      <c r="M52" s="61">
        <v>33.590000000000003</v>
      </c>
    </row>
    <row r="53" spans="1:13" x14ac:dyDescent="0.2">
      <c r="A53" s="3">
        <v>46</v>
      </c>
      <c r="B53" s="58">
        <v>3.7699999999999999E-3</v>
      </c>
      <c r="C53" s="58">
        <v>3.7629999999999999E-3</v>
      </c>
      <c r="D53" s="59">
        <v>94580.4</v>
      </c>
      <c r="E53" s="59">
        <v>355.9</v>
      </c>
      <c r="F53" s="61">
        <v>27.33</v>
      </c>
      <c r="G53" s="3" t="s">
        <v>12</v>
      </c>
      <c r="H53" s="3">
        <v>46</v>
      </c>
      <c r="I53" s="58">
        <v>2.5089999999999999E-3</v>
      </c>
      <c r="J53" s="58">
        <v>2.506E-3</v>
      </c>
      <c r="K53" s="59">
        <v>96195.4</v>
      </c>
      <c r="L53" s="59">
        <v>241.1</v>
      </c>
      <c r="M53" s="61">
        <v>32.67</v>
      </c>
    </row>
    <row r="54" spans="1:13" x14ac:dyDescent="0.2">
      <c r="A54" s="3">
        <v>47</v>
      </c>
      <c r="B54" s="58">
        <v>4.4809999999999997E-3</v>
      </c>
      <c r="C54" s="58">
        <v>4.47E-3</v>
      </c>
      <c r="D54" s="59">
        <v>94224.5</v>
      </c>
      <c r="E54" s="59">
        <v>421.2</v>
      </c>
      <c r="F54" s="61">
        <v>26.43</v>
      </c>
      <c r="G54" s="3" t="s">
        <v>12</v>
      </c>
      <c r="H54" s="3">
        <v>47</v>
      </c>
      <c r="I54" s="58">
        <v>2.9139999999999999E-3</v>
      </c>
      <c r="J54" s="58">
        <v>2.9099999999999998E-3</v>
      </c>
      <c r="K54" s="59">
        <v>95954.4</v>
      </c>
      <c r="L54" s="59">
        <v>279.3</v>
      </c>
      <c r="M54" s="61">
        <v>31.75</v>
      </c>
    </row>
    <row r="55" spans="1:13" x14ac:dyDescent="0.2">
      <c r="A55" s="3">
        <v>48</v>
      </c>
      <c r="B55" s="58">
        <v>4.64E-3</v>
      </c>
      <c r="C55" s="58">
        <v>4.6290000000000003E-3</v>
      </c>
      <c r="D55" s="59">
        <v>93803.199999999997</v>
      </c>
      <c r="E55" s="59">
        <v>434.2</v>
      </c>
      <c r="F55" s="61">
        <v>25.55</v>
      </c>
      <c r="G55" s="3" t="s">
        <v>12</v>
      </c>
      <c r="H55" s="3">
        <v>48</v>
      </c>
      <c r="I55" s="58">
        <v>3.5660000000000002E-3</v>
      </c>
      <c r="J55" s="58">
        <v>3.5590000000000001E-3</v>
      </c>
      <c r="K55" s="59">
        <v>95675.1</v>
      </c>
      <c r="L55" s="59">
        <v>340.5</v>
      </c>
      <c r="M55" s="61">
        <v>30.84</v>
      </c>
    </row>
    <row r="56" spans="1:13" x14ac:dyDescent="0.2">
      <c r="A56" s="3">
        <v>49</v>
      </c>
      <c r="B56" s="58">
        <v>5.7299999999999999E-3</v>
      </c>
      <c r="C56" s="58">
        <v>5.7140000000000003E-3</v>
      </c>
      <c r="D56" s="59">
        <v>93369</v>
      </c>
      <c r="E56" s="59">
        <v>533.5</v>
      </c>
      <c r="F56" s="61">
        <v>24.66</v>
      </c>
      <c r="G56" s="3" t="s">
        <v>12</v>
      </c>
      <c r="H56" s="3">
        <v>49</v>
      </c>
      <c r="I56" s="58">
        <v>3.5140000000000002E-3</v>
      </c>
      <c r="J56" s="58">
        <v>3.5079999999999998E-3</v>
      </c>
      <c r="K56" s="59">
        <v>95334.6</v>
      </c>
      <c r="L56" s="59">
        <v>334.4</v>
      </c>
      <c r="M56" s="61">
        <v>29.95</v>
      </c>
    </row>
    <row r="57" spans="1:13" x14ac:dyDescent="0.2">
      <c r="A57" s="3">
        <v>50</v>
      </c>
      <c r="B57" s="58">
        <v>6.1780000000000003E-3</v>
      </c>
      <c r="C57" s="58">
        <v>6.1590000000000004E-3</v>
      </c>
      <c r="D57" s="59">
        <v>92835.5</v>
      </c>
      <c r="E57" s="59">
        <v>571.70000000000005</v>
      </c>
      <c r="F57" s="61">
        <v>23.8</v>
      </c>
      <c r="G57" s="3" t="s">
        <v>12</v>
      </c>
      <c r="H57" s="3">
        <v>50</v>
      </c>
      <c r="I57" s="58">
        <v>4.1149999999999997E-3</v>
      </c>
      <c r="J57" s="58">
        <v>4.1070000000000004E-3</v>
      </c>
      <c r="K57" s="59">
        <v>95000.2</v>
      </c>
      <c r="L57" s="59">
        <v>390.1</v>
      </c>
      <c r="M57" s="61">
        <v>29.05</v>
      </c>
    </row>
    <row r="58" spans="1:13" x14ac:dyDescent="0.2">
      <c r="A58" s="3">
        <v>51</v>
      </c>
      <c r="B58" s="58">
        <v>7.2560000000000003E-3</v>
      </c>
      <c r="C58" s="58">
        <v>7.2290000000000002E-3</v>
      </c>
      <c r="D58" s="59">
        <v>92263.8</v>
      </c>
      <c r="E58" s="59">
        <v>667</v>
      </c>
      <c r="F58" s="61">
        <v>22.95</v>
      </c>
      <c r="G58" s="3" t="s">
        <v>12</v>
      </c>
      <c r="H58" s="3">
        <v>51</v>
      </c>
      <c r="I58" s="58">
        <v>3.8549999999999999E-3</v>
      </c>
      <c r="J58" s="58">
        <v>3.8470000000000002E-3</v>
      </c>
      <c r="K58" s="59">
        <v>94610</v>
      </c>
      <c r="L58" s="59">
        <v>364</v>
      </c>
      <c r="M58" s="61">
        <v>28.17</v>
      </c>
    </row>
    <row r="59" spans="1:13" x14ac:dyDescent="0.2">
      <c r="A59" s="3">
        <v>52</v>
      </c>
      <c r="B59" s="58">
        <v>7.9699999999999997E-3</v>
      </c>
      <c r="C59" s="58">
        <v>7.9389999999999999E-3</v>
      </c>
      <c r="D59" s="59">
        <v>91596.800000000003</v>
      </c>
      <c r="E59" s="59">
        <v>727.2</v>
      </c>
      <c r="F59" s="61">
        <v>22.11</v>
      </c>
      <c r="G59" s="3" t="s">
        <v>12</v>
      </c>
      <c r="H59" s="3">
        <v>52</v>
      </c>
      <c r="I59" s="58">
        <v>4.7159999999999997E-3</v>
      </c>
      <c r="J59" s="58">
        <v>4.705E-3</v>
      </c>
      <c r="K59" s="59">
        <v>94246</v>
      </c>
      <c r="L59" s="59">
        <v>443.4</v>
      </c>
      <c r="M59" s="61">
        <v>27.28</v>
      </c>
    </row>
    <row r="60" spans="1:13" x14ac:dyDescent="0.2">
      <c r="A60" s="3">
        <v>53</v>
      </c>
      <c r="B60" s="58">
        <v>8.9079999999999993E-3</v>
      </c>
      <c r="C60" s="58">
        <v>8.8690000000000001E-3</v>
      </c>
      <c r="D60" s="59">
        <v>90869.6</v>
      </c>
      <c r="E60" s="59">
        <v>805.9</v>
      </c>
      <c r="F60" s="61">
        <v>21.28</v>
      </c>
      <c r="G60" s="3" t="s">
        <v>12</v>
      </c>
      <c r="H60" s="3">
        <v>53</v>
      </c>
      <c r="I60" s="58">
        <v>5.4060000000000002E-3</v>
      </c>
      <c r="J60" s="58">
        <v>5.391E-3</v>
      </c>
      <c r="K60" s="59">
        <v>93802.6</v>
      </c>
      <c r="L60" s="59">
        <v>505.7</v>
      </c>
      <c r="M60" s="61">
        <v>26.4</v>
      </c>
    </row>
    <row r="61" spans="1:13" x14ac:dyDescent="0.2">
      <c r="A61" s="3">
        <v>54</v>
      </c>
      <c r="B61" s="58">
        <v>1.1043000000000001E-2</v>
      </c>
      <c r="C61" s="58">
        <v>1.0982E-2</v>
      </c>
      <c r="D61" s="59">
        <v>90063.7</v>
      </c>
      <c r="E61" s="59">
        <v>989.1</v>
      </c>
      <c r="F61" s="61">
        <v>20.47</v>
      </c>
      <c r="G61" s="3" t="s">
        <v>12</v>
      </c>
      <c r="H61" s="3">
        <v>54</v>
      </c>
      <c r="I61" s="58">
        <v>6.3600000000000002E-3</v>
      </c>
      <c r="J61" s="58">
        <v>6.3400000000000001E-3</v>
      </c>
      <c r="K61" s="59">
        <v>93296.9</v>
      </c>
      <c r="L61" s="59">
        <v>591.5</v>
      </c>
      <c r="M61" s="61">
        <v>25.54</v>
      </c>
    </row>
    <row r="62" spans="1:13" x14ac:dyDescent="0.2">
      <c r="A62" s="3">
        <v>55</v>
      </c>
      <c r="B62" s="58">
        <v>1.1936E-2</v>
      </c>
      <c r="C62" s="58">
        <v>1.1865000000000001E-2</v>
      </c>
      <c r="D62" s="59">
        <v>89074.6</v>
      </c>
      <c r="E62" s="59">
        <v>1056.9000000000001</v>
      </c>
      <c r="F62" s="61">
        <v>19.690000000000001</v>
      </c>
      <c r="G62" s="3" t="s">
        <v>12</v>
      </c>
      <c r="H62" s="3">
        <v>55</v>
      </c>
      <c r="I62" s="58">
        <v>6.6140000000000001E-3</v>
      </c>
      <c r="J62" s="58">
        <v>6.5929999999999999E-3</v>
      </c>
      <c r="K62" s="59">
        <v>92705.5</v>
      </c>
      <c r="L62" s="59">
        <v>611.20000000000005</v>
      </c>
      <c r="M62" s="61">
        <v>24.7</v>
      </c>
    </row>
    <row r="63" spans="1:13" x14ac:dyDescent="0.2">
      <c r="A63" s="3">
        <v>56</v>
      </c>
      <c r="B63" s="58">
        <v>1.3361E-2</v>
      </c>
      <c r="C63" s="58">
        <v>1.3272000000000001E-2</v>
      </c>
      <c r="D63" s="59">
        <v>88017.7</v>
      </c>
      <c r="E63" s="59">
        <v>1168.2</v>
      </c>
      <c r="F63" s="61">
        <v>18.920000000000002</v>
      </c>
      <c r="G63" s="3" t="s">
        <v>12</v>
      </c>
      <c r="H63" s="3">
        <v>56</v>
      </c>
      <c r="I63" s="58">
        <v>7.3790000000000001E-3</v>
      </c>
      <c r="J63" s="58">
        <v>7.352E-3</v>
      </c>
      <c r="K63" s="59">
        <v>92094.3</v>
      </c>
      <c r="L63" s="59">
        <v>677.1</v>
      </c>
      <c r="M63" s="61">
        <v>23.86</v>
      </c>
    </row>
    <row r="64" spans="1:13" x14ac:dyDescent="0.2">
      <c r="A64" s="3">
        <v>57</v>
      </c>
      <c r="B64" s="58">
        <v>1.4374E-2</v>
      </c>
      <c r="C64" s="58">
        <v>1.4272E-2</v>
      </c>
      <c r="D64" s="59">
        <v>86849.5</v>
      </c>
      <c r="E64" s="59">
        <v>1239.5</v>
      </c>
      <c r="F64" s="61">
        <v>18.170000000000002</v>
      </c>
      <c r="G64" s="3" t="s">
        <v>12</v>
      </c>
      <c r="H64" s="3">
        <v>57</v>
      </c>
      <c r="I64" s="58">
        <v>8.5609999999999992E-3</v>
      </c>
      <c r="J64" s="58">
        <v>8.5249999999999996E-3</v>
      </c>
      <c r="K64" s="59">
        <v>91417.3</v>
      </c>
      <c r="L64" s="59">
        <v>779.3</v>
      </c>
      <c r="M64" s="61">
        <v>23.04</v>
      </c>
    </row>
    <row r="65" spans="1:13" x14ac:dyDescent="0.2">
      <c r="A65" s="3">
        <v>58</v>
      </c>
      <c r="B65" s="58">
        <v>1.6053000000000001E-2</v>
      </c>
      <c r="C65" s="58">
        <v>1.5925000000000002E-2</v>
      </c>
      <c r="D65" s="59">
        <v>85610</v>
      </c>
      <c r="E65" s="59">
        <v>1363.3</v>
      </c>
      <c r="F65" s="61">
        <v>17.420000000000002</v>
      </c>
      <c r="G65" s="3" t="s">
        <v>12</v>
      </c>
      <c r="H65" s="3">
        <v>58</v>
      </c>
      <c r="I65" s="58">
        <v>8.8699999999999994E-3</v>
      </c>
      <c r="J65" s="58">
        <v>8.8310000000000003E-3</v>
      </c>
      <c r="K65" s="59">
        <v>90638</v>
      </c>
      <c r="L65" s="59">
        <v>800.4</v>
      </c>
      <c r="M65" s="61">
        <v>22.23</v>
      </c>
    </row>
    <row r="66" spans="1:13" x14ac:dyDescent="0.2">
      <c r="A66" s="3">
        <v>59</v>
      </c>
      <c r="B66" s="58">
        <v>1.7056000000000002E-2</v>
      </c>
      <c r="C66" s="58">
        <v>1.6912E-2</v>
      </c>
      <c r="D66" s="59">
        <v>84246.7</v>
      </c>
      <c r="E66" s="59">
        <v>1424.7</v>
      </c>
      <c r="F66" s="61">
        <v>16.7</v>
      </c>
      <c r="G66" s="3" t="s">
        <v>12</v>
      </c>
      <c r="H66" s="3">
        <v>59</v>
      </c>
      <c r="I66" s="58">
        <v>9.0860000000000003E-3</v>
      </c>
      <c r="J66" s="58">
        <v>9.0449999999999992E-3</v>
      </c>
      <c r="K66" s="59">
        <v>89837.5</v>
      </c>
      <c r="L66" s="59">
        <v>812.6</v>
      </c>
      <c r="M66" s="61">
        <v>21.42</v>
      </c>
    </row>
    <row r="67" spans="1:13" x14ac:dyDescent="0.2">
      <c r="A67" s="3">
        <v>60</v>
      </c>
      <c r="B67" s="58">
        <v>2.0704E-2</v>
      </c>
      <c r="C67" s="58">
        <v>2.0492E-2</v>
      </c>
      <c r="D67" s="59">
        <v>82821.899999999994</v>
      </c>
      <c r="E67" s="59">
        <v>1697.2</v>
      </c>
      <c r="F67" s="61">
        <v>15.98</v>
      </c>
      <c r="G67" s="3" t="s">
        <v>12</v>
      </c>
      <c r="H67" s="3">
        <v>60</v>
      </c>
      <c r="I67" s="58">
        <v>1.0936E-2</v>
      </c>
      <c r="J67" s="58">
        <v>1.0877E-2</v>
      </c>
      <c r="K67" s="59">
        <v>89024.9</v>
      </c>
      <c r="L67" s="59">
        <v>968.3</v>
      </c>
      <c r="M67" s="61">
        <v>20.61</v>
      </c>
    </row>
    <row r="68" spans="1:13" x14ac:dyDescent="0.2">
      <c r="A68" s="3">
        <v>61</v>
      </c>
      <c r="B68" s="58">
        <v>2.0878000000000001E-2</v>
      </c>
      <c r="C68" s="58">
        <v>2.0662E-2</v>
      </c>
      <c r="D68" s="59">
        <v>81124.800000000003</v>
      </c>
      <c r="E68" s="59">
        <v>1676.2</v>
      </c>
      <c r="F68" s="61">
        <v>15.3</v>
      </c>
      <c r="G68" s="3" t="s">
        <v>12</v>
      </c>
      <c r="H68" s="3">
        <v>61</v>
      </c>
      <c r="I68" s="58">
        <v>1.1079E-2</v>
      </c>
      <c r="J68" s="58">
        <v>1.1018E-2</v>
      </c>
      <c r="K68" s="59">
        <v>88056.6</v>
      </c>
      <c r="L68" s="59">
        <v>970.2</v>
      </c>
      <c r="M68" s="61">
        <v>19.84</v>
      </c>
    </row>
    <row r="69" spans="1:13" x14ac:dyDescent="0.2">
      <c r="A69" s="3">
        <v>62</v>
      </c>
      <c r="B69" s="58">
        <v>2.3802E-2</v>
      </c>
      <c r="C69" s="58">
        <v>2.3522000000000001E-2</v>
      </c>
      <c r="D69" s="59">
        <v>79448.5</v>
      </c>
      <c r="E69" s="59">
        <v>1868.8</v>
      </c>
      <c r="F69" s="61">
        <v>14.61</v>
      </c>
      <c r="G69" s="3" t="s">
        <v>12</v>
      </c>
      <c r="H69" s="3">
        <v>62</v>
      </c>
      <c r="I69" s="58">
        <v>1.2525E-2</v>
      </c>
      <c r="J69" s="58">
        <v>1.2447E-2</v>
      </c>
      <c r="K69" s="59">
        <v>87086.399999999994</v>
      </c>
      <c r="L69" s="59">
        <v>1084</v>
      </c>
      <c r="M69" s="61">
        <v>19.05</v>
      </c>
    </row>
    <row r="70" spans="1:13" x14ac:dyDescent="0.2">
      <c r="A70" s="3">
        <v>63</v>
      </c>
      <c r="B70" s="58">
        <v>2.6228999999999999E-2</v>
      </c>
      <c r="C70" s="58">
        <v>2.5888999999999999E-2</v>
      </c>
      <c r="D70" s="59">
        <v>77579.8</v>
      </c>
      <c r="E70" s="59">
        <v>2008.5</v>
      </c>
      <c r="F70" s="61">
        <v>13.95</v>
      </c>
      <c r="G70" s="3" t="s">
        <v>12</v>
      </c>
      <c r="H70" s="3">
        <v>63</v>
      </c>
      <c r="I70" s="58">
        <v>1.3266E-2</v>
      </c>
      <c r="J70" s="58">
        <v>1.3178E-2</v>
      </c>
      <c r="K70" s="59">
        <v>86002.4</v>
      </c>
      <c r="L70" s="59">
        <v>1133.4000000000001</v>
      </c>
      <c r="M70" s="61">
        <v>18.28</v>
      </c>
    </row>
    <row r="71" spans="1:13" x14ac:dyDescent="0.2">
      <c r="A71" s="3">
        <v>64</v>
      </c>
      <c r="B71" s="58">
        <v>2.9274000000000001E-2</v>
      </c>
      <c r="C71" s="58">
        <v>2.8851999999999999E-2</v>
      </c>
      <c r="D71" s="59">
        <v>75571.3</v>
      </c>
      <c r="E71" s="59">
        <v>2180.4</v>
      </c>
      <c r="F71" s="61">
        <v>13.31</v>
      </c>
      <c r="G71" s="3" t="s">
        <v>12</v>
      </c>
      <c r="H71" s="3">
        <v>64</v>
      </c>
      <c r="I71" s="58">
        <v>1.5193E-2</v>
      </c>
      <c r="J71" s="58">
        <v>1.5079E-2</v>
      </c>
      <c r="K71" s="59">
        <v>84869.1</v>
      </c>
      <c r="L71" s="59">
        <v>1279.7</v>
      </c>
      <c r="M71" s="61">
        <v>17.52</v>
      </c>
    </row>
    <row r="72" spans="1:13" x14ac:dyDescent="0.2">
      <c r="A72" s="3">
        <v>65</v>
      </c>
      <c r="B72" s="58">
        <v>3.1431000000000001E-2</v>
      </c>
      <c r="C72" s="58">
        <v>3.0943999999999999E-2</v>
      </c>
      <c r="D72" s="59">
        <v>73390.899999999994</v>
      </c>
      <c r="E72" s="59">
        <v>2271</v>
      </c>
      <c r="F72" s="61">
        <v>12.69</v>
      </c>
      <c r="G72" s="3" t="s">
        <v>12</v>
      </c>
      <c r="H72" s="3">
        <v>65</v>
      </c>
      <c r="I72" s="58">
        <v>1.6465E-2</v>
      </c>
      <c r="J72" s="58">
        <v>1.6330999999999998E-2</v>
      </c>
      <c r="K72" s="59">
        <v>83589.399999999994</v>
      </c>
      <c r="L72" s="59">
        <v>1365.1</v>
      </c>
      <c r="M72" s="61">
        <v>16.78</v>
      </c>
    </row>
    <row r="73" spans="1:13" x14ac:dyDescent="0.2">
      <c r="A73" s="3">
        <v>66</v>
      </c>
      <c r="B73" s="58">
        <v>3.3022000000000003E-2</v>
      </c>
      <c r="C73" s="58">
        <v>3.2486000000000001E-2</v>
      </c>
      <c r="D73" s="59">
        <v>71119.8</v>
      </c>
      <c r="E73" s="59">
        <v>2310.4</v>
      </c>
      <c r="F73" s="61">
        <v>12.08</v>
      </c>
      <c r="G73" s="3" t="s">
        <v>12</v>
      </c>
      <c r="H73" s="3">
        <v>66</v>
      </c>
      <c r="I73" s="58">
        <v>1.7250999999999999E-2</v>
      </c>
      <c r="J73" s="58">
        <v>1.7103E-2</v>
      </c>
      <c r="K73" s="59">
        <v>82224.3</v>
      </c>
      <c r="L73" s="59">
        <v>1406.3</v>
      </c>
      <c r="M73" s="61">
        <v>16.05</v>
      </c>
    </row>
    <row r="74" spans="1:13" x14ac:dyDescent="0.2">
      <c r="A74" s="3">
        <v>67</v>
      </c>
      <c r="B74" s="58">
        <v>3.8113000000000001E-2</v>
      </c>
      <c r="C74" s="58">
        <v>3.7400000000000003E-2</v>
      </c>
      <c r="D74" s="59">
        <v>68809.399999999994</v>
      </c>
      <c r="E74" s="59">
        <v>2573.5</v>
      </c>
      <c r="F74" s="61">
        <v>11.47</v>
      </c>
      <c r="G74" s="3" t="s">
        <v>12</v>
      </c>
      <c r="H74" s="3">
        <v>67</v>
      </c>
      <c r="I74" s="58">
        <v>1.9736E-2</v>
      </c>
      <c r="J74" s="58">
        <v>1.9543000000000001E-2</v>
      </c>
      <c r="K74" s="59">
        <v>80818</v>
      </c>
      <c r="L74" s="59">
        <v>1579.4</v>
      </c>
      <c r="M74" s="61">
        <v>15.32</v>
      </c>
    </row>
    <row r="75" spans="1:13" x14ac:dyDescent="0.2">
      <c r="A75" s="3">
        <v>68</v>
      </c>
      <c r="B75" s="58">
        <v>4.2025E-2</v>
      </c>
      <c r="C75" s="58">
        <v>4.1160000000000002E-2</v>
      </c>
      <c r="D75" s="59">
        <v>66235.899999999994</v>
      </c>
      <c r="E75" s="59">
        <v>2726.3</v>
      </c>
      <c r="F75" s="61">
        <v>10.89</v>
      </c>
      <c r="G75" s="3" t="s">
        <v>12</v>
      </c>
      <c r="H75" s="3">
        <v>68</v>
      </c>
      <c r="I75" s="58">
        <v>2.1558999999999998E-2</v>
      </c>
      <c r="J75" s="58">
        <v>2.1329000000000001E-2</v>
      </c>
      <c r="K75" s="59">
        <v>79238.600000000006</v>
      </c>
      <c r="L75" s="59">
        <v>1690.1</v>
      </c>
      <c r="M75" s="61">
        <v>14.62</v>
      </c>
    </row>
    <row r="76" spans="1:13" x14ac:dyDescent="0.2">
      <c r="A76" s="3">
        <v>69</v>
      </c>
      <c r="B76" s="58">
        <v>4.8640000000000003E-2</v>
      </c>
      <c r="C76" s="58">
        <v>4.7484999999999999E-2</v>
      </c>
      <c r="D76" s="59">
        <v>63509.7</v>
      </c>
      <c r="E76" s="59">
        <v>3015.8</v>
      </c>
      <c r="F76" s="61">
        <v>10.34</v>
      </c>
      <c r="G76" s="3" t="s">
        <v>12</v>
      </c>
      <c r="H76" s="3">
        <v>69</v>
      </c>
      <c r="I76" s="58">
        <v>2.3525999999999998E-2</v>
      </c>
      <c r="J76" s="58">
        <v>2.3252999999999999E-2</v>
      </c>
      <c r="K76" s="59">
        <v>77548.5</v>
      </c>
      <c r="L76" s="59">
        <v>1803.2</v>
      </c>
      <c r="M76" s="61">
        <v>13.93</v>
      </c>
    </row>
    <row r="77" spans="1:13" x14ac:dyDescent="0.2">
      <c r="A77" s="3">
        <v>70</v>
      </c>
      <c r="B77" s="58">
        <v>5.2097999999999998E-2</v>
      </c>
      <c r="C77" s="58">
        <v>5.0776000000000002E-2</v>
      </c>
      <c r="D77" s="59">
        <v>60493.9</v>
      </c>
      <c r="E77" s="59">
        <v>3071.6</v>
      </c>
      <c r="F77" s="61">
        <v>9.83</v>
      </c>
      <c r="G77" s="3" t="s">
        <v>12</v>
      </c>
      <c r="H77" s="3">
        <v>70</v>
      </c>
      <c r="I77" s="58">
        <v>2.7056E-2</v>
      </c>
      <c r="J77" s="58">
        <v>2.6695E-2</v>
      </c>
      <c r="K77" s="59">
        <v>75745.3</v>
      </c>
      <c r="L77" s="59">
        <v>2022</v>
      </c>
      <c r="M77" s="61">
        <v>13.25</v>
      </c>
    </row>
    <row r="78" spans="1:13" x14ac:dyDescent="0.2">
      <c r="A78" s="3">
        <v>71</v>
      </c>
      <c r="B78" s="58">
        <v>5.5560999999999999E-2</v>
      </c>
      <c r="C78" s="58">
        <v>5.4059000000000003E-2</v>
      </c>
      <c r="D78" s="59">
        <v>57422.3</v>
      </c>
      <c r="E78" s="59">
        <v>3104.2</v>
      </c>
      <c r="F78" s="61">
        <v>9.33</v>
      </c>
      <c r="G78" s="3" t="s">
        <v>12</v>
      </c>
      <c r="H78" s="3">
        <v>71</v>
      </c>
      <c r="I78" s="58">
        <v>2.8642000000000001E-2</v>
      </c>
      <c r="J78" s="58">
        <v>2.8237999999999999E-2</v>
      </c>
      <c r="K78" s="59">
        <v>73723.3</v>
      </c>
      <c r="L78" s="59">
        <v>2081.8000000000002</v>
      </c>
      <c r="M78" s="61">
        <v>12.6</v>
      </c>
    </row>
    <row r="79" spans="1:13" x14ac:dyDescent="0.2">
      <c r="A79" s="3">
        <v>72</v>
      </c>
      <c r="B79" s="58">
        <v>6.1638999999999999E-2</v>
      </c>
      <c r="C79" s="58">
        <v>5.9796000000000002E-2</v>
      </c>
      <c r="D79" s="59">
        <v>54318.1</v>
      </c>
      <c r="E79" s="59">
        <v>3248</v>
      </c>
      <c r="F79" s="61">
        <v>8.84</v>
      </c>
      <c r="G79" s="3" t="s">
        <v>12</v>
      </c>
      <c r="H79" s="3">
        <v>72</v>
      </c>
      <c r="I79" s="58">
        <v>3.1891999999999997E-2</v>
      </c>
      <c r="J79" s="58">
        <v>3.1391000000000002E-2</v>
      </c>
      <c r="K79" s="59">
        <v>71641.5</v>
      </c>
      <c r="L79" s="59">
        <v>2248.9</v>
      </c>
      <c r="M79" s="61">
        <v>11.95</v>
      </c>
    </row>
    <row r="80" spans="1:13" x14ac:dyDescent="0.2">
      <c r="A80" s="3">
        <v>73</v>
      </c>
      <c r="B80" s="58">
        <v>6.8723999999999993E-2</v>
      </c>
      <c r="C80" s="58">
        <v>6.6441E-2</v>
      </c>
      <c r="D80" s="59">
        <v>51070.1</v>
      </c>
      <c r="E80" s="59">
        <v>3393.1</v>
      </c>
      <c r="F80" s="61">
        <v>8.3699999999999992</v>
      </c>
      <c r="G80" s="3" t="s">
        <v>12</v>
      </c>
      <c r="H80" s="3">
        <v>73</v>
      </c>
      <c r="I80" s="58">
        <v>3.4921000000000001E-2</v>
      </c>
      <c r="J80" s="58">
        <v>3.4321999999999998E-2</v>
      </c>
      <c r="K80" s="59">
        <v>69392.600000000006</v>
      </c>
      <c r="L80" s="59">
        <v>2381.6999999999998</v>
      </c>
      <c r="M80" s="61">
        <v>11.32</v>
      </c>
    </row>
    <row r="81" spans="1:13" x14ac:dyDescent="0.2">
      <c r="A81" s="3">
        <v>74</v>
      </c>
      <c r="B81" s="58">
        <v>7.7462000000000003E-2</v>
      </c>
      <c r="C81" s="58">
        <v>7.4574000000000001E-2</v>
      </c>
      <c r="D81" s="59">
        <v>47677</v>
      </c>
      <c r="E81" s="59">
        <v>3555.5</v>
      </c>
      <c r="F81" s="61">
        <v>7.93</v>
      </c>
      <c r="G81" s="3" t="s">
        <v>12</v>
      </c>
      <c r="H81" s="3">
        <v>74</v>
      </c>
      <c r="I81" s="58">
        <v>3.8116999999999998E-2</v>
      </c>
      <c r="J81" s="58">
        <v>3.7404E-2</v>
      </c>
      <c r="K81" s="59">
        <v>67010.899999999994</v>
      </c>
      <c r="L81" s="59">
        <v>2506.5</v>
      </c>
      <c r="M81" s="61">
        <v>10.7</v>
      </c>
    </row>
    <row r="82" spans="1:13" x14ac:dyDescent="0.2">
      <c r="A82" s="3">
        <v>75</v>
      </c>
      <c r="B82" s="58">
        <v>7.8953999999999996E-2</v>
      </c>
      <c r="C82" s="58">
        <v>7.5954999999999995E-2</v>
      </c>
      <c r="D82" s="59">
        <v>44121.5</v>
      </c>
      <c r="E82" s="59">
        <v>3351.3</v>
      </c>
      <c r="F82" s="61">
        <v>7.52</v>
      </c>
      <c r="G82" s="3" t="s">
        <v>12</v>
      </c>
      <c r="H82" s="3">
        <v>75</v>
      </c>
      <c r="I82" s="58">
        <v>4.3649E-2</v>
      </c>
      <c r="J82" s="58">
        <v>4.2716999999999998E-2</v>
      </c>
      <c r="K82" s="59">
        <v>64504.5</v>
      </c>
      <c r="L82" s="59">
        <v>2755.4</v>
      </c>
      <c r="M82" s="61">
        <v>10.1</v>
      </c>
    </row>
    <row r="83" spans="1:13" x14ac:dyDescent="0.2">
      <c r="A83" s="3">
        <v>76</v>
      </c>
      <c r="B83" s="58">
        <v>8.8404999999999997E-2</v>
      </c>
      <c r="C83" s="58">
        <v>8.4663000000000002E-2</v>
      </c>
      <c r="D83" s="59">
        <v>40770.300000000003</v>
      </c>
      <c r="E83" s="59">
        <v>3451.7</v>
      </c>
      <c r="F83" s="61">
        <v>7.1</v>
      </c>
      <c r="G83" s="3" t="s">
        <v>12</v>
      </c>
      <c r="H83" s="3">
        <v>76</v>
      </c>
      <c r="I83" s="58">
        <v>4.8266000000000003E-2</v>
      </c>
      <c r="J83" s="58">
        <v>4.7128000000000003E-2</v>
      </c>
      <c r="K83" s="59">
        <v>61749</v>
      </c>
      <c r="L83" s="59">
        <v>2910.1</v>
      </c>
      <c r="M83" s="61">
        <v>9.5299999999999994</v>
      </c>
    </row>
    <row r="84" spans="1:13" x14ac:dyDescent="0.2">
      <c r="A84" s="3">
        <v>77</v>
      </c>
      <c r="B84" s="58">
        <v>9.4424999999999995E-2</v>
      </c>
      <c r="C84" s="58">
        <v>9.0167999999999998E-2</v>
      </c>
      <c r="D84" s="59">
        <v>37318.5</v>
      </c>
      <c r="E84" s="59">
        <v>3364.9</v>
      </c>
      <c r="F84" s="61">
        <v>6.71</v>
      </c>
      <c r="G84" s="3" t="s">
        <v>12</v>
      </c>
      <c r="H84" s="3">
        <v>77</v>
      </c>
      <c r="I84" s="58">
        <v>5.4704999999999997E-2</v>
      </c>
      <c r="J84" s="58">
        <v>5.3247999999999997E-2</v>
      </c>
      <c r="K84" s="59">
        <v>58838.9</v>
      </c>
      <c r="L84" s="59">
        <v>3133.1</v>
      </c>
      <c r="M84" s="61">
        <v>8.9700000000000006</v>
      </c>
    </row>
    <row r="85" spans="1:13" x14ac:dyDescent="0.2">
      <c r="A85" s="3">
        <v>78</v>
      </c>
      <c r="B85" s="58">
        <v>0.10688599999999999</v>
      </c>
      <c r="C85" s="58">
        <v>0.101464</v>
      </c>
      <c r="D85" s="59">
        <v>33953.599999999999</v>
      </c>
      <c r="E85" s="59">
        <v>3445.1</v>
      </c>
      <c r="F85" s="61">
        <v>6.33</v>
      </c>
      <c r="G85" s="3" t="s">
        <v>12</v>
      </c>
      <c r="H85" s="3">
        <v>78</v>
      </c>
      <c r="I85" s="58">
        <v>5.7340000000000002E-2</v>
      </c>
      <c r="J85" s="58">
        <v>5.5742E-2</v>
      </c>
      <c r="K85" s="59">
        <v>55705.8</v>
      </c>
      <c r="L85" s="59">
        <v>3105.1</v>
      </c>
      <c r="M85" s="61">
        <v>8.4499999999999993</v>
      </c>
    </row>
    <row r="86" spans="1:13" x14ac:dyDescent="0.2">
      <c r="A86" s="3">
        <v>79</v>
      </c>
      <c r="B86" s="58">
        <v>0.11477</v>
      </c>
      <c r="C86" s="58">
        <v>0.108542</v>
      </c>
      <c r="D86" s="59">
        <v>30508.5</v>
      </c>
      <c r="E86" s="59">
        <v>3311.4</v>
      </c>
      <c r="F86" s="61">
        <v>5.99</v>
      </c>
      <c r="G86" s="3" t="s">
        <v>12</v>
      </c>
      <c r="H86" s="3">
        <v>79</v>
      </c>
      <c r="I86" s="58">
        <v>6.4768000000000006E-2</v>
      </c>
      <c r="J86" s="58">
        <v>6.2736E-2</v>
      </c>
      <c r="K86" s="59">
        <v>52600.7</v>
      </c>
      <c r="L86" s="59">
        <v>3300</v>
      </c>
      <c r="M86" s="61">
        <v>7.92</v>
      </c>
    </row>
    <row r="87" spans="1:13" x14ac:dyDescent="0.2">
      <c r="A87" s="3">
        <v>80</v>
      </c>
      <c r="B87" s="58">
        <v>0.12690399999999999</v>
      </c>
      <c r="C87" s="58">
        <v>0.11933199999999999</v>
      </c>
      <c r="D87" s="59">
        <v>27197.1</v>
      </c>
      <c r="E87" s="59">
        <v>3245.5</v>
      </c>
      <c r="F87" s="61">
        <v>5.65</v>
      </c>
      <c r="G87" s="3" t="s">
        <v>12</v>
      </c>
      <c r="H87" s="3">
        <v>80</v>
      </c>
      <c r="I87" s="58">
        <v>7.5429999999999997E-2</v>
      </c>
      <c r="J87" s="58">
        <v>7.2688000000000003E-2</v>
      </c>
      <c r="K87" s="59">
        <v>49300.7</v>
      </c>
      <c r="L87" s="59">
        <v>3583.6</v>
      </c>
      <c r="M87" s="61">
        <v>7.42</v>
      </c>
    </row>
    <row r="88" spans="1:13" x14ac:dyDescent="0.2">
      <c r="A88" s="3">
        <v>81</v>
      </c>
      <c r="B88" s="58">
        <v>0.13515199999999999</v>
      </c>
      <c r="C88" s="58">
        <v>0.12659699999999999</v>
      </c>
      <c r="D88" s="59">
        <v>23951.599999999999</v>
      </c>
      <c r="E88" s="59">
        <v>3032.2</v>
      </c>
      <c r="F88" s="61">
        <v>5.35</v>
      </c>
      <c r="G88" s="3" t="s">
        <v>12</v>
      </c>
      <c r="H88" s="3">
        <v>81</v>
      </c>
      <c r="I88" s="58">
        <v>8.4962999999999997E-2</v>
      </c>
      <c r="J88" s="58">
        <v>8.1501000000000004E-2</v>
      </c>
      <c r="K88" s="59">
        <v>45717.1</v>
      </c>
      <c r="L88" s="59">
        <v>3726</v>
      </c>
      <c r="M88" s="61">
        <v>6.96</v>
      </c>
    </row>
    <row r="89" spans="1:13" x14ac:dyDescent="0.2">
      <c r="A89" s="3">
        <v>82</v>
      </c>
      <c r="B89" s="58">
        <v>0.148059</v>
      </c>
      <c r="C89" s="58">
        <v>0.137854</v>
      </c>
      <c r="D89" s="59">
        <v>20919.400000000001</v>
      </c>
      <c r="E89" s="59">
        <v>2883.8</v>
      </c>
      <c r="F89" s="61">
        <v>5.05</v>
      </c>
      <c r="G89" s="3" t="s">
        <v>12</v>
      </c>
      <c r="H89" s="3">
        <v>82</v>
      </c>
      <c r="I89" s="58">
        <v>9.0441999999999995E-2</v>
      </c>
      <c r="J89" s="58">
        <v>8.6528999999999995E-2</v>
      </c>
      <c r="K89" s="59">
        <v>41991.1</v>
      </c>
      <c r="L89" s="59">
        <v>3633.4</v>
      </c>
      <c r="M89" s="61">
        <v>6.53</v>
      </c>
    </row>
    <row r="90" spans="1:13" x14ac:dyDescent="0.2">
      <c r="A90" s="3">
        <v>83</v>
      </c>
      <c r="B90" s="58">
        <v>0.15552299999999999</v>
      </c>
      <c r="C90" s="58">
        <v>0.14430200000000001</v>
      </c>
      <c r="D90" s="59">
        <v>18035.599999999999</v>
      </c>
      <c r="E90" s="59">
        <v>2602.6</v>
      </c>
      <c r="F90" s="61">
        <v>4.78</v>
      </c>
      <c r="G90" s="3" t="s">
        <v>12</v>
      </c>
      <c r="H90" s="3">
        <v>83</v>
      </c>
      <c r="I90" s="58">
        <v>0.102351</v>
      </c>
      <c r="J90" s="58">
        <v>9.7367999999999996E-2</v>
      </c>
      <c r="K90" s="59">
        <v>38357.699999999997</v>
      </c>
      <c r="L90" s="59">
        <v>3734.8</v>
      </c>
      <c r="M90" s="61">
        <v>6.1</v>
      </c>
    </row>
    <row r="91" spans="1:13" x14ac:dyDescent="0.2">
      <c r="A91" s="3">
        <v>84</v>
      </c>
      <c r="B91" s="58">
        <v>0.17194699999999999</v>
      </c>
      <c r="C91" s="58">
        <v>0.158335</v>
      </c>
      <c r="D91" s="59">
        <v>15433</v>
      </c>
      <c r="E91" s="59">
        <v>2443.6</v>
      </c>
      <c r="F91" s="61">
        <v>4.5</v>
      </c>
      <c r="G91" s="3" t="s">
        <v>12</v>
      </c>
      <c r="H91" s="3">
        <v>84</v>
      </c>
      <c r="I91" s="58">
        <v>0.11910999999999999</v>
      </c>
      <c r="J91" s="58">
        <v>0.112415</v>
      </c>
      <c r="K91" s="59">
        <v>34622.9</v>
      </c>
      <c r="L91" s="59">
        <v>3892.1</v>
      </c>
      <c r="M91" s="61">
        <v>5.71</v>
      </c>
    </row>
    <row r="92" spans="1:13" x14ac:dyDescent="0.2">
      <c r="A92" s="3">
        <v>85</v>
      </c>
      <c r="B92" s="58">
        <v>0.195351</v>
      </c>
      <c r="C92" s="58">
        <v>0.17796799999999999</v>
      </c>
      <c r="D92" s="59">
        <v>12989.4</v>
      </c>
      <c r="E92" s="59">
        <v>2311.6999999999998</v>
      </c>
      <c r="F92" s="61">
        <v>4.26</v>
      </c>
      <c r="G92" s="3" t="s">
        <v>12</v>
      </c>
      <c r="H92" s="3">
        <v>85</v>
      </c>
      <c r="I92" s="58">
        <v>0.126414</v>
      </c>
      <c r="J92" s="58">
        <v>0.118898</v>
      </c>
      <c r="K92" s="59">
        <v>30730.7</v>
      </c>
      <c r="L92" s="59">
        <v>3653.8</v>
      </c>
      <c r="M92" s="61">
        <v>5.37</v>
      </c>
    </row>
    <row r="93" spans="1:13" x14ac:dyDescent="0.2">
      <c r="A93" s="3">
        <v>86</v>
      </c>
      <c r="B93" s="58">
        <v>0.21885599999999999</v>
      </c>
      <c r="C93" s="58">
        <v>0.197269</v>
      </c>
      <c r="D93" s="59">
        <v>10677.7</v>
      </c>
      <c r="E93" s="59">
        <v>2106.4</v>
      </c>
      <c r="F93" s="61">
        <v>4.07</v>
      </c>
      <c r="G93" s="3" t="s">
        <v>12</v>
      </c>
      <c r="H93" s="3">
        <v>86</v>
      </c>
      <c r="I93" s="58">
        <v>0.139572</v>
      </c>
      <c r="J93" s="58">
        <v>0.130468</v>
      </c>
      <c r="K93" s="59">
        <v>27076.9</v>
      </c>
      <c r="L93" s="59">
        <v>3532.7</v>
      </c>
      <c r="M93" s="61">
        <v>5.03</v>
      </c>
    </row>
    <row r="94" spans="1:13" x14ac:dyDescent="0.2">
      <c r="A94" s="3">
        <v>87</v>
      </c>
      <c r="B94" s="58">
        <v>0.223997</v>
      </c>
      <c r="C94" s="58">
        <v>0.201437</v>
      </c>
      <c r="D94" s="59">
        <v>8571.2999999999993</v>
      </c>
      <c r="E94" s="59">
        <v>1726.6</v>
      </c>
      <c r="F94" s="61">
        <v>3.95</v>
      </c>
      <c r="G94" s="3" t="s">
        <v>12</v>
      </c>
      <c r="H94" s="3">
        <v>87</v>
      </c>
      <c r="I94" s="58">
        <v>0.16948299999999999</v>
      </c>
      <c r="J94" s="58">
        <v>0.15624199999999999</v>
      </c>
      <c r="K94" s="59">
        <v>23544.2</v>
      </c>
      <c r="L94" s="59">
        <v>3678.6</v>
      </c>
      <c r="M94" s="61">
        <v>4.71</v>
      </c>
    </row>
    <row r="95" spans="1:13" x14ac:dyDescent="0.2">
      <c r="A95" s="3">
        <v>88</v>
      </c>
      <c r="B95" s="58">
        <v>0.22920199999999999</v>
      </c>
      <c r="C95" s="58">
        <v>0.20563600000000001</v>
      </c>
      <c r="D95" s="59">
        <v>6844.8</v>
      </c>
      <c r="E95" s="59">
        <v>1407.5</v>
      </c>
      <c r="F95" s="61">
        <v>3.82</v>
      </c>
      <c r="G95" s="3" t="s">
        <v>12</v>
      </c>
      <c r="H95" s="3">
        <v>88</v>
      </c>
      <c r="I95" s="58">
        <v>0.17455999999999999</v>
      </c>
      <c r="J95" s="58">
        <v>0.160548</v>
      </c>
      <c r="K95" s="59">
        <v>19865.599999999999</v>
      </c>
      <c r="L95" s="59">
        <v>3189.4</v>
      </c>
      <c r="M95" s="61">
        <v>4.4800000000000004</v>
      </c>
    </row>
    <row r="96" spans="1:13" x14ac:dyDescent="0.2">
      <c r="A96" s="3">
        <v>89</v>
      </c>
      <c r="B96" s="58">
        <v>0.22641500000000001</v>
      </c>
      <c r="C96" s="58">
        <v>0.20338999999999999</v>
      </c>
      <c r="D96" s="59">
        <v>5437.2</v>
      </c>
      <c r="E96" s="59">
        <v>1105.9000000000001</v>
      </c>
      <c r="F96" s="61">
        <v>3.68</v>
      </c>
      <c r="G96" s="3" t="s">
        <v>12</v>
      </c>
      <c r="H96" s="3">
        <v>89</v>
      </c>
      <c r="I96" s="58">
        <v>0.19389700000000001</v>
      </c>
      <c r="J96" s="58">
        <v>0.17676</v>
      </c>
      <c r="K96" s="59">
        <v>16676.3</v>
      </c>
      <c r="L96" s="59">
        <v>2947.7</v>
      </c>
      <c r="M96" s="61">
        <v>4.25</v>
      </c>
    </row>
    <row r="97" spans="1:13" x14ac:dyDescent="0.2">
      <c r="A97" s="3">
        <v>90</v>
      </c>
      <c r="B97" s="58">
        <v>0.25332500000000002</v>
      </c>
      <c r="C97" s="58">
        <v>0.22484499999999999</v>
      </c>
      <c r="D97" s="59">
        <v>4331.3999999999996</v>
      </c>
      <c r="E97" s="59">
        <v>973.9</v>
      </c>
      <c r="F97" s="61">
        <v>3.49</v>
      </c>
      <c r="G97" s="3" t="s">
        <v>12</v>
      </c>
      <c r="H97" s="3">
        <v>90</v>
      </c>
      <c r="I97" s="58">
        <v>0.19992399999999999</v>
      </c>
      <c r="J97" s="58">
        <v>0.181755</v>
      </c>
      <c r="K97" s="59">
        <v>13728.6</v>
      </c>
      <c r="L97" s="59">
        <v>2495.1999999999998</v>
      </c>
      <c r="M97" s="61">
        <v>4.05</v>
      </c>
    </row>
    <row r="98" spans="1:13" x14ac:dyDescent="0.2">
      <c r="A98" s="3">
        <v>91</v>
      </c>
      <c r="B98" s="58">
        <v>0.24787799999999999</v>
      </c>
      <c r="C98" s="58">
        <v>0.22054399999999999</v>
      </c>
      <c r="D98" s="59">
        <v>3357.5</v>
      </c>
      <c r="E98" s="59">
        <v>740.5</v>
      </c>
      <c r="F98" s="61">
        <v>3.36</v>
      </c>
      <c r="G98" s="3" t="s">
        <v>12</v>
      </c>
      <c r="H98" s="3">
        <v>91</v>
      </c>
      <c r="I98" s="58">
        <v>0.215174</v>
      </c>
      <c r="J98" s="58">
        <v>0.194273</v>
      </c>
      <c r="K98" s="59">
        <v>11233.3</v>
      </c>
      <c r="L98" s="59">
        <v>2182.3000000000002</v>
      </c>
      <c r="M98" s="61">
        <v>3.84</v>
      </c>
    </row>
    <row r="99" spans="1:13" x14ac:dyDescent="0.2">
      <c r="A99" s="3">
        <v>92</v>
      </c>
      <c r="B99" s="58">
        <v>0.26744200000000001</v>
      </c>
      <c r="C99" s="58">
        <v>0.235897</v>
      </c>
      <c r="D99" s="59">
        <v>2617</v>
      </c>
      <c r="E99" s="59">
        <v>617.29999999999995</v>
      </c>
      <c r="F99" s="61">
        <v>3.17</v>
      </c>
      <c r="G99" s="3" t="s">
        <v>12</v>
      </c>
      <c r="H99" s="3">
        <v>92</v>
      </c>
      <c r="I99" s="58">
        <v>0.23755200000000001</v>
      </c>
      <c r="J99" s="58">
        <v>0.21233199999999999</v>
      </c>
      <c r="K99" s="59">
        <v>9051</v>
      </c>
      <c r="L99" s="59">
        <v>1921.8</v>
      </c>
      <c r="M99" s="61">
        <v>3.64</v>
      </c>
    </row>
    <row r="100" spans="1:13" x14ac:dyDescent="0.2">
      <c r="A100" s="3">
        <v>93</v>
      </c>
      <c r="B100" s="58">
        <v>0.27986899999999998</v>
      </c>
      <c r="C100" s="58">
        <v>0.24551300000000001</v>
      </c>
      <c r="D100" s="59">
        <v>1999.7</v>
      </c>
      <c r="E100" s="59">
        <v>490.9</v>
      </c>
      <c r="F100" s="61">
        <v>2.99</v>
      </c>
      <c r="G100" s="3" t="s">
        <v>12</v>
      </c>
      <c r="H100" s="3">
        <v>93</v>
      </c>
      <c r="I100" s="58">
        <v>0.244313</v>
      </c>
      <c r="J100" s="58">
        <v>0.21771799999999999</v>
      </c>
      <c r="K100" s="59">
        <v>7129.2</v>
      </c>
      <c r="L100" s="59">
        <v>1552.1</v>
      </c>
      <c r="M100" s="61">
        <v>3.49</v>
      </c>
    </row>
    <row r="101" spans="1:13" x14ac:dyDescent="0.2">
      <c r="A101" s="3">
        <v>94</v>
      </c>
      <c r="B101" s="58">
        <v>0.31100499999999998</v>
      </c>
      <c r="C101" s="58">
        <v>0.26915099999999997</v>
      </c>
      <c r="D101" s="59">
        <v>1508.7</v>
      </c>
      <c r="E101" s="59">
        <v>406.1</v>
      </c>
      <c r="F101" s="61">
        <v>2.8</v>
      </c>
      <c r="G101" s="3" t="s">
        <v>12</v>
      </c>
      <c r="H101" s="3">
        <v>94</v>
      </c>
      <c r="I101" s="58">
        <v>0.24971199999999999</v>
      </c>
      <c r="J101" s="58">
        <v>0.221995</v>
      </c>
      <c r="K101" s="59">
        <v>5577</v>
      </c>
      <c r="L101" s="59">
        <v>1238.0999999999999</v>
      </c>
      <c r="M101" s="61">
        <v>3.32</v>
      </c>
    </row>
    <row r="102" spans="1:13" x14ac:dyDescent="0.2">
      <c r="A102" s="3">
        <v>95</v>
      </c>
      <c r="B102" s="58">
        <v>0.31159399999999998</v>
      </c>
      <c r="C102" s="58">
        <v>0.269592</v>
      </c>
      <c r="D102" s="59">
        <v>1102.5999999999999</v>
      </c>
      <c r="E102" s="59">
        <v>297.3</v>
      </c>
      <c r="F102" s="61">
        <v>2.65</v>
      </c>
      <c r="G102" s="3" t="s">
        <v>12</v>
      </c>
      <c r="H102" s="3">
        <v>95</v>
      </c>
      <c r="I102" s="58">
        <v>0.27867500000000001</v>
      </c>
      <c r="J102" s="58">
        <v>0.24459400000000001</v>
      </c>
      <c r="K102" s="59">
        <v>4339</v>
      </c>
      <c r="L102" s="59">
        <v>1061.3</v>
      </c>
      <c r="M102" s="61">
        <v>3.13</v>
      </c>
    </row>
    <row r="103" spans="1:13" x14ac:dyDescent="0.2">
      <c r="A103" s="3">
        <v>96</v>
      </c>
      <c r="B103" s="58">
        <v>0.39778999999999998</v>
      </c>
      <c r="C103" s="58">
        <v>0.33179700000000001</v>
      </c>
      <c r="D103" s="59">
        <v>805.4</v>
      </c>
      <c r="E103" s="59">
        <v>267.2</v>
      </c>
      <c r="F103" s="61">
        <v>2.44</v>
      </c>
      <c r="G103" s="3" t="s">
        <v>12</v>
      </c>
      <c r="H103" s="3">
        <v>96</v>
      </c>
      <c r="I103" s="58">
        <v>0.30046400000000001</v>
      </c>
      <c r="J103" s="58">
        <v>0.26122000000000001</v>
      </c>
      <c r="K103" s="59">
        <v>3277.7</v>
      </c>
      <c r="L103" s="59">
        <v>856.2</v>
      </c>
      <c r="M103" s="61">
        <v>2.98</v>
      </c>
    </row>
    <row r="104" spans="1:13" x14ac:dyDescent="0.2">
      <c r="A104" s="3">
        <v>97</v>
      </c>
      <c r="B104" s="58">
        <v>0.38793100000000003</v>
      </c>
      <c r="C104" s="58">
        <v>0.32490999999999998</v>
      </c>
      <c r="D104" s="59">
        <v>538.20000000000005</v>
      </c>
      <c r="E104" s="59">
        <v>174.9</v>
      </c>
      <c r="F104" s="61">
        <v>2.4</v>
      </c>
      <c r="G104" s="3" t="s">
        <v>12</v>
      </c>
      <c r="H104" s="3">
        <v>97</v>
      </c>
      <c r="I104" s="58">
        <v>0.32136799999999999</v>
      </c>
      <c r="J104" s="58">
        <v>0.27687800000000001</v>
      </c>
      <c r="K104" s="59">
        <v>2421.5</v>
      </c>
      <c r="L104" s="59">
        <v>670.5</v>
      </c>
      <c r="M104" s="61">
        <v>2.86</v>
      </c>
    </row>
    <row r="105" spans="1:13" x14ac:dyDescent="0.2">
      <c r="A105" s="3">
        <v>98</v>
      </c>
      <c r="B105" s="58">
        <v>0.42666700000000002</v>
      </c>
      <c r="C105" s="58">
        <v>0.35164800000000002</v>
      </c>
      <c r="D105" s="59">
        <v>363.3</v>
      </c>
      <c r="E105" s="59">
        <v>127.8</v>
      </c>
      <c r="F105" s="61">
        <v>2.3199999999999998</v>
      </c>
      <c r="G105" s="3" t="s">
        <v>12</v>
      </c>
      <c r="H105" s="3">
        <v>98</v>
      </c>
      <c r="I105" s="58">
        <v>0.30491000000000001</v>
      </c>
      <c r="J105" s="58">
        <v>0.26457399999999998</v>
      </c>
      <c r="K105" s="59">
        <v>1751</v>
      </c>
      <c r="L105" s="59">
        <v>463.3</v>
      </c>
      <c r="M105" s="61">
        <v>2.76</v>
      </c>
    </row>
    <row r="106" spans="1:13" x14ac:dyDescent="0.2">
      <c r="A106" s="3">
        <v>99</v>
      </c>
      <c r="B106" s="58">
        <v>0.39130399999999999</v>
      </c>
      <c r="C106" s="58">
        <v>0.32727299999999998</v>
      </c>
      <c r="D106" s="59">
        <v>235.5</v>
      </c>
      <c r="E106" s="59">
        <v>77.099999999999994</v>
      </c>
      <c r="F106" s="61">
        <v>2.2999999999999998</v>
      </c>
      <c r="G106" s="3" t="s">
        <v>12</v>
      </c>
      <c r="H106" s="3">
        <v>99</v>
      </c>
      <c r="I106" s="58">
        <v>0.31746000000000002</v>
      </c>
      <c r="J106" s="58">
        <v>0.27397300000000002</v>
      </c>
      <c r="K106" s="59">
        <v>1287.7</v>
      </c>
      <c r="L106" s="59">
        <v>352.8</v>
      </c>
      <c r="M106" s="61">
        <v>2.57</v>
      </c>
    </row>
    <row r="107" spans="1:13" x14ac:dyDescent="0.2">
      <c r="A107" s="3">
        <v>100</v>
      </c>
      <c r="B107" s="3">
        <v>0.40740700000000002</v>
      </c>
      <c r="C107" s="3">
        <v>0.33846199999999999</v>
      </c>
      <c r="D107" s="3">
        <v>158.5</v>
      </c>
      <c r="E107" s="3">
        <v>53.6</v>
      </c>
      <c r="F107" s="3">
        <v>2.1800000000000002</v>
      </c>
      <c r="G107" s="3" t="s">
        <v>12</v>
      </c>
      <c r="H107" s="3">
        <v>100</v>
      </c>
      <c r="I107" s="3">
        <v>0.37579600000000002</v>
      </c>
      <c r="J107" s="3">
        <v>0.31635400000000002</v>
      </c>
      <c r="K107" s="3">
        <v>934.9</v>
      </c>
      <c r="L107" s="3">
        <v>295.8</v>
      </c>
      <c r="M107" s="3">
        <v>2.36</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1.2814000000000001E-2</v>
      </c>
      <c r="C7" s="58">
        <v>1.2733E-2</v>
      </c>
      <c r="D7" s="59">
        <v>100000</v>
      </c>
      <c r="E7" s="59">
        <v>1273.3</v>
      </c>
      <c r="F7" s="61">
        <v>70.52</v>
      </c>
      <c r="G7" s="3" t="s">
        <v>12</v>
      </c>
      <c r="H7" s="3">
        <v>0</v>
      </c>
      <c r="I7" s="58">
        <v>1.0300999999999999E-2</v>
      </c>
      <c r="J7" s="58">
        <v>1.0248E-2</v>
      </c>
      <c r="K7" s="59">
        <v>100000</v>
      </c>
      <c r="L7" s="59">
        <v>1024.8</v>
      </c>
      <c r="M7" s="61">
        <v>76.42</v>
      </c>
    </row>
    <row r="8" spans="1:13" x14ac:dyDescent="0.2">
      <c r="A8" s="3">
        <v>1</v>
      </c>
      <c r="B8" s="58">
        <v>8.8099999999999995E-4</v>
      </c>
      <c r="C8" s="58">
        <v>8.8099999999999995E-4</v>
      </c>
      <c r="D8" s="59">
        <v>98726.7</v>
      </c>
      <c r="E8" s="59">
        <v>87</v>
      </c>
      <c r="F8" s="61">
        <v>70.430000000000007</v>
      </c>
      <c r="G8" s="3" t="s">
        <v>12</v>
      </c>
      <c r="H8" s="3">
        <v>1</v>
      </c>
      <c r="I8" s="58">
        <v>8.92E-4</v>
      </c>
      <c r="J8" s="58">
        <v>8.9099999999999997E-4</v>
      </c>
      <c r="K8" s="59">
        <v>98975.2</v>
      </c>
      <c r="L8" s="59">
        <v>88.2</v>
      </c>
      <c r="M8" s="61">
        <v>76.209999999999994</v>
      </c>
    </row>
    <row r="9" spans="1:13" x14ac:dyDescent="0.2">
      <c r="A9" s="3">
        <v>2</v>
      </c>
      <c r="B9" s="58">
        <v>4.2900000000000002E-4</v>
      </c>
      <c r="C9" s="58">
        <v>4.2900000000000002E-4</v>
      </c>
      <c r="D9" s="59">
        <v>98639.8</v>
      </c>
      <c r="E9" s="59">
        <v>42.3</v>
      </c>
      <c r="F9" s="61">
        <v>69.489999999999995</v>
      </c>
      <c r="G9" s="3" t="s">
        <v>12</v>
      </c>
      <c r="H9" s="3">
        <v>2</v>
      </c>
      <c r="I9" s="58">
        <v>5.1800000000000001E-4</v>
      </c>
      <c r="J9" s="58">
        <v>5.1800000000000001E-4</v>
      </c>
      <c r="K9" s="59">
        <v>98887</v>
      </c>
      <c r="L9" s="59">
        <v>51.2</v>
      </c>
      <c r="M9" s="61">
        <v>75.28</v>
      </c>
    </row>
    <row r="10" spans="1:13" x14ac:dyDescent="0.2">
      <c r="A10" s="3">
        <v>3</v>
      </c>
      <c r="B10" s="58">
        <v>2.7900000000000001E-4</v>
      </c>
      <c r="C10" s="58">
        <v>2.7900000000000001E-4</v>
      </c>
      <c r="D10" s="59">
        <v>98597.4</v>
      </c>
      <c r="E10" s="59">
        <v>27.5</v>
      </c>
      <c r="F10" s="61">
        <v>68.52</v>
      </c>
      <c r="G10" s="3" t="s">
        <v>12</v>
      </c>
      <c r="H10" s="3">
        <v>3</v>
      </c>
      <c r="I10" s="58">
        <v>2.32E-4</v>
      </c>
      <c r="J10" s="58">
        <v>2.32E-4</v>
      </c>
      <c r="K10" s="59">
        <v>98835.8</v>
      </c>
      <c r="L10" s="59">
        <v>22.9</v>
      </c>
      <c r="M10" s="61">
        <v>74.319999999999993</v>
      </c>
    </row>
    <row r="11" spans="1:13" x14ac:dyDescent="0.2">
      <c r="A11" s="3">
        <v>4</v>
      </c>
      <c r="B11" s="58">
        <v>3.7800000000000003E-4</v>
      </c>
      <c r="C11" s="58">
        <v>3.7800000000000003E-4</v>
      </c>
      <c r="D11" s="59">
        <v>98569.9</v>
      </c>
      <c r="E11" s="59">
        <v>37.200000000000003</v>
      </c>
      <c r="F11" s="61">
        <v>67.540000000000006</v>
      </c>
      <c r="G11" s="3" t="s">
        <v>12</v>
      </c>
      <c r="H11" s="3">
        <v>4</v>
      </c>
      <c r="I11" s="58">
        <v>3.57E-4</v>
      </c>
      <c r="J11" s="58">
        <v>3.57E-4</v>
      </c>
      <c r="K11" s="59">
        <v>98812.800000000003</v>
      </c>
      <c r="L11" s="59">
        <v>35.299999999999997</v>
      </c>
      <c r="M11" s="61">
        <v>73.34</v>
      </c>
    </row>
    <row r="12" spans="1:13" x14ac:dyDescent="0.2">
      <c r="A12" s="3">
        <v>5</v>
      </c>
      <c r="B12" s="58">
        <v>3.0699999999999998E-4</v>
      </c>
      <c r="C12" s="58">
        <v>3.0699999999999998E-4</v>
      </c>
      <c r="D12" s="59">
        <v>98532.7</v>
      </c>
      <c r="E12" s="59">
        <v>30.2</v>
      </c>
      <c r="F12" s="61">
        <v>66.56</v>
      </c>
      <c r="G12" s="3" t="s">
        <v>12</v>
      </c>
      <c r="H12" s="3">
        <v>5</v>
      </c>
      <c r="I12" s="58">
        <v>1.63E-4</v>
      </c>
      <c r="J12" s="58">
        <v>1.63E-4</v>
      </c>
      <c r="K12" s="59">
        <v>98777.5</v>
      </c>
      <c r="L12" s="59">
        <v>16.100000000000001</v>
      </c>
      <c r="M12" s="61">
        <v>72.36</v>
      </c>
    </row>
    <row r="13" spans="1:13" x14ac:dyDescent="0.2">
      <c r="A13" s="3">
        <v>6</v>
      </c>
      <c r="B13" s="58">
        <v>2.04E-4</v>
      </c>
      <c r="C13" s="58">
        <v>2.04E-4</v>
      </c>
      <c r="D13" s="59">
        <v>98502.5</v>
      </c>
      <c r="E13" s="59">
        <v>20.100000000000001</v>
      </c>
      <c r="F13" s="61">
        <v>65.58</v>
      </c>
      <c r="G13" s="3" t="s">
        <v>12</v>
      </c>
      <c r="H13" s="3">
        <v>6</v>
      </c>
      <c r="I13" s="58">
        <v>3.3500000000000001E-4</v>
      </c>
      <c r="J13" s="58">
        <v>3.3500000000000001E-4</v>
      </c>
      <c r="K13" s="59">
        <v>98761.4</v>
      </c>
      <c r="L13" s="59">
        <v>33</v>
      </c>
      <c r="M13" s="61">
        <v>71.38</v>
      </c>
    </row>
    <row r="14" spans="1:13" x14ac:dyDescent="0.2">
      <c r="A14" s="3">
        <v>7</v>
      </c>
      <c r="B14" s="58">
        <v>2.4800000000000001E-4</v>
      </c>
      <c r="C14" s="58">
        <v>2.4800000000000001E-4</v>
      </c>
      <c r="D14" s="59">
        <v>98482.4</v>
      </c>
      <c r="E14" s="59">
        <v>24.4</v>
      </c>
      <c r="F14" s="61">
        <v>64.599999999999994</v>
      </c>
      <c r="G14" s="3" t="s">
        <v>12</v>
      </c>
      <c r="H14" s="3">
        <v>7</v>
      </c>
      <c r="I14" s="58">
        <v>1.8699999999999999E-4</v>
      </c>
      <c r="J14" s="58">
        <v>1.8699999999999999E-4</v>
      </c>
      <c r="K14" s="59">
        <v>98728.4</v>
      </c>
      <c r="L14" s="59">
        <v>18.5</v>
      </c>
      <c r="M14" s="61">
        <v>70.400000000000006</v>
      </c>
    </row>
    <row r="15" spans="1:13" x14ac:dyDescent="0.2">
      <c r="A15" s="3">
        <v>8</v>
      </c>
      <c r="B15" s="58">
        <v>1.6799999999999999E-4</v>
      </c>
      <c r="C15" s="58">
        <v>1.6799999999999999E-4</v>
      </c>
      <c r="D15" s="59">
        <v>98458</v>
      </c>
      <c r="E15" s="59">
        <v>16.5</v>
      </c>
      <c r="F15" s="61">
        <v>63.61</v>
      </c>
      <c r="G15" s="3" t="s">
        <v>12</v>
      </c>
      <c r="H15" s="3">
        <v>8</v>
      </c>
      <c r="I15" s="58">
        <v>1.4100000000000001E-4</v>
      </c>
      <c r="J15" s="58">
        <v>1.4100000000000001E-4</v>
      </c>
      <c r="K15" s="59">
        <v>98709.9</v>
      </c>
      <c r="L15" s="59">
        <v>13.9</v>
      </c>
      <c r="M15" s="61">
        <v>69.41</v>
      </c>
    </row>
    <row r="16" spans="1:13" x14ac:dyDescent="0.2">
      <c r="A16" s="3">
        <v>9</v>
      </c>
      <c r="B16" s="58">
        <v>2.34E-4</v>
      </c>
      <c r="C16" s="58">
        <v>2.34E-4</v>
      </c>
      <c r="D16" s="59">
        <v>98441.5</v>
      </c>
      <c r="E16" s="59">
        <v>23.1</v>
      </c>
      <c r="F16" s="61">
        <v>62.62</v>
      </c>
      <c r="G16" s="3" t="s">
        <v>12</v>
      </c>
      <c r="H16" s="3">
        <v>9</v>
      </c>
      <c r="I16" s="58">
        <v>1.66E-4</v>
      </c>
      <c r="J16" s="58">
        <v>1.66E-4</v>
      </c>
      <c r="K16" s="59">
        <v>98696</v>
      </c>
      <c r="L16" s="59">
        <v>16.3</v>
      </c>
      <c r="M16" s="61">
        <v>68.42</v>
      </c>
    </row>
    <row r="17" spans="1:13" x14ac:dyDescent="0.2">
      <c r="A17" s="3">
        <v>10</v>
      </c>
      <c r="B17" s="58">
        <v>2.8699999999999998E-4</v>
      </c>
      <c r="C17" s="58">
        <v>2.8699999999999998E-4</v>
      </c>
      <c r="D17" s="59">
        <v>98418.4</v>
      </c>
      <c r="E17" s="59">
        <v>28.3</v>
      </c>
      <c r="F17" s="61">
        <v>61.64</v>
      </c>
      <c r="G17" s="3" t="s">
        <v>12</v>
      </c>
      <c r="H17" s="3">
        <v>10</v>
      </c>
      <c r="I17" s="58">
        <v>3.0299999999999999E-4</v>
      </c>
      <c r="J17" s="58">
        <v>3.0299999999999999E-4</v>
      </c>
      <c r="K17" s="59">
        <v>98679.7</v>
      </c>
      <c r="L17" s="59">
        <v>29.9</v>
      </c>
      <c r="M17" s="61">
        <v>67.430000000000007</v>
      </c>
    </row>
    <row r="18" spans="1:13" x14ac:dyDescent="0.2">
      <c r="A18" s="3">
        <v>11</v>
      </c>
      <c r="B18" s="58">
        <v>3.7100000000000002E-4</v>
      </c>
      <c r="C18" s="58">
        <v>3.7100000000000002E-4</v>
      </c>
      <c r="D18" s="59">
        <v>98390.1</v>
      </c>
      <c r="E18" s="59">
        <v>36.5</v>
      </c>
      <c r="F18" s="61">
        <v>60.66</v>
      </c>
      <c r="G18" s="3" t="s">
        <v>12</v>
      </c>
      <c r="H18" s="3">
        <v>11</v>
      </c>
      <c r="I18" s="58">
        <v>1.7000000000000001E-4</v>
      </c>
      <c r="J18" s="58">
        <v>1.7000000000000001E-4</v>
      </c>
      <c r="K18" s="59">
        <v>98649.7</v>
      </c>
      <c r="L18" s="59">
        <v>16.8</v>
      </c>
      <c r="M18" s="61">
        <v>66.45</v>
      </c>
    </row>
    <row r="19" spans="1:13" x14ac:dyDescent="0.2">
      <c r="A19" s="3">
        <v>12</v>
      </c>
      <c r="B19" s="58">
        <v>3.0800000000000001E-4</v>
      </c>
      <c r="C19" s="58">
        <v>3.0800000000000001E-4</v>
      </c>
      <c r="D19" s="59">
        <v>98353.600000000006</v>
      </c>
      <c r="E19" s="59">
        <v>30.3</v>
      </c>
      <c r="F19" s="61">
        <v>59.68</v>
      </c>
      <c r="G19" s="3" t="s">
        <v>12</v>
      </c>
      <c r="H19" s="3">
        <v>12</v>
      </c>
      <c r="I19" s="58">
        <v>2.1499999999999999E-4</v>
      </c>
      <c r="J19" s="58">
        <v>2.1499999999999999E-4</v>
      </c>
      <c r="K19" s="59">
        <v>98632.9</v>
      </c>
      <c r="L19" s="59">
        <v>21.2</v>
      </c>
      <c r="M19" s="61">
        <v>65.459999999999994</v>
      </c>
    </row>
    <row r="20" spans="1:13" x14ac:dyDescent="0.2">
      <c r="A20" s="3">
        <v>13</v>
      </c>
      <c r="B20" s="58">
        <v>2.4600000000000002E-4</v>
      </c>
      <c r="C20" s="58">
        <v>2.4600000000000002E-4</v>
      </c>
      <c r="D20" s="59">
        <v>98323.3</v>
      </c>
      <c r="E20" s="59">
        <v>24.2</v>
      </c>
      <c r="F20" s="61">
        <v>58.7</v>
      </c>
      <c r="G20" s="3" t="s">
        <v>12</v>
      </c>
      <c r="H20" s="3">
        <v>13</v>
      </c>
      <c r="I20" s="58">
        <v>1.8100000000000001E-4</v>
      </c>
      <c r="J20" s="58">
        <v>1.8100000000000001E-4</v>
      </c>
      <c r="K20" s="59">
        <v>98611.7</v>
      </c>
      <c r="L20" s="59">
        <v>17.8</v>
      </c>
      <c r="M20" s="61">
        <v>64.48</v>
      </c>
    </row>
    <row r="21" spans="1:13" x14ac:dyDescent="0.2">
      <c r="A21" s="3">
        <v>14</v>
      </c>
      <c r="B21" s="58">
        <v>3.0299999999999999E-4</v>
      </c>
      <c r="C21" s="58">
        <v>3.0299999999999999E-4</v>
      </c>
      <c r="D21" s="59">
        <v>98299.1</v>
      </c>
      <c r="E21" s="59">
        <v>29.7</v>
      </c>
      <c r="F21" s="61">
        <v>57.71</v>
      </c>
      <c r="G21" s="3" t="s">
        <v>12</v>
      </c>
      <c r="H21" s="3">
        <v>14</v>
      </c>
      <c r="I21" s="58">
        <v>1.95E-4</v>
      </c>
      <c r="J21" s="58">
        <v>1.95E-4</v>
      </c>
      <c r="K21" s="59">
        <v>98593.8</v>
      </c>
      <c r="L21" s="59">
        <v>19.2</v>
      </c>
      <c r="M21" s="61">
        <v>63.49</v>
      </c>
    </row>
    <row r="22" spans="1:13" x14ac:dyDescent="0.2">
      <c r="A22" s="3">
        <v>15</v>
      </c>
      <c r="B22" s="58">
        <v>3.9399999999999998E-4</v>
      </c>
      <c r="C22" s="58">
        <v>3.9399999999999998E-4</v>
      </c>
      <c r="D22" s="59">
        <v>98269.4</v>
      </c>
      <c r="E22" s="59">
        <v>38.700000000000003</v>
      </c>
      <c r="F22" s="61">
        <v>56.73</v>
      </c>
      <c r="G22" s="3" t="s">
        <v>12</v>
      </c>
      <c r="H22" s="3">
        <v>15</v>
      </c>
      <c r="I22" s="58">
        <v>1.6200000000000001E-4</v>
      </c>
      <c r="J22" s="58">
        <v>1.6200000000000001E-4</v>
      </c>
      <c r="K22" s="59">
        <v>98574.6</v>
      </c>
      <c r="L22" s="59">
        <v>16</v>
      </c>
      <c r="M22" s="61">
        <v>62.5</v>
      </c>
    </row>
    <row r="23" spans="1:13" x14ac:dyDescent="0.2">
      <c r="A23" s="3">
        <v>16</v>
      </c>
      <c r="B23" s="58">
        <v>8.2600000000000002E-4</v>
      </c>
      <c r="C23" s="58">
        <v>8.2600000000000002E-4</v>
      </c>
      <c r="D23" s="59">
        <v>98230.7</v>
      </c>
      <c r="E23" s="59">
        <v>81.099999999999994</v>
      </c>
      <c r="F23" s="61">
        <v>55.75</v>
      </c>
      <c r="G23" s="3" t="s">
        <v>12</v>
      </c>
      <c r="H23" s="3">
        <v>16</v>
      </c>
      <c r="I23" s="58">
        <v>3.19E-4</v>
      </c>
      <c r="J23" s="58">
        <v>3.1799999999999998E-4</v>
      </c>
      <c r="K23" s="59">
        <v>98558.7</v>
      </c>
      <c r="L23" s="59">
        <v>31.4</v>
      </c>
      <c r="M23" s="61">
        <v>61.51</v>
      </c>
    </row>
    <row r="24" spans="1:13" x14ac:dyDescent="0.2">
      <c r="A24" s="3">
        <v>17</v>
      </c>
      <c r="B24" s="58">
        <v>8.6399999999999997E-4</v>
      </c>
      <c r="C24" s="58">
        <v>8.6300000000000005E-4</v>
      </c>
      <c r="D24" s="59">
        <v>98149.6</v>
      </c>
      <c r="E24" s="59">
        <v>84.7</v>
      </c>
      <c r="F24" s="61">
        <v>54.8</v>
      </c>
      <c r="G24" s="3" t="s">
        <v>12</v>
      </c>
      <c r="H24" s="3">
        <v>17</v>
      </c>
      <c r="I24" s="58">
        <v>2.5999999999999998E-4</v>
      </c>
      <c r="J24" s="58">
        <v>2.5999999999999998E-4</v>
      </c>
      <c r="K24" s="59">
        <v>98527.3</v>
      </c>
      <c r="L24" s="59">
        <v>25.6</v>
      </c>
      <c r="M24" s="61">
        <v>60.53</v>
      </c>
    </row>
    <row r="25" spans="1:13" x14ac:dyDescent="0.2">
      <c r="A25" s="3">
        <v>18</v>
      </c>
      <c r="B25" s="58">
        <v>1.2620000000000001E-3</v>
      </c>
      <c r="C25" s="58">
        <v>1.261E-3</v>
      </c>
      <c r="D25" s="59">
        <v>98064.8</v>
      </c>
      <c r="E25" s="59">
        <v>123.7</v>
      </c>
      <c r="F25" s="61">
        <v>53.84</v>
      </c>
      <c r="G25" s="3" t="s">
        <v>12</v>
      </c>
      <c r="H25" s="3">
        <v>18</v>
      </c>
      <c r="I25" s="58">
        <v>4.3800000000000002E-4</v>
      </c>
      <c r="J25" s="58">
        <v>4.3800000000000002E-4</v>
      </c>
      <c r="K25" s="59">
        <v>98501.7</v>
      </c>
      <c r="L25" s="59">
        <v>43.1</v>
      </c>
      <c r="M25" s="61">
        <v>59.55</v>
      </c>
    </row>
    <row r="26" spans="1:13" x14ac:dyDescent="0.2">
      <c r="A26" s="3">
        <v>19</v>
      </c>
      <c r="B26" s="58">
        <v>9.3899999999999995E-4</v>
      </c>
      <c r="C26" s="58">
        <v>9.3800000000000003E-4</v>
      </c>
      <c r="D26" s="59">
        <v>97941.1</v>
      </c>
      <c r="E26" s="59">
        <v>91.9</v>
      </c>
      <c r="F26" s="61">
        <v>52.91</v>
      </c>
      <c r="G26" s="3" t="s">
        <v>12</v>
      </c>
      <c r="H26" s="3">
        <v>19</v>
      </c>
      <c r="I26" s="58">
        <v>2.4000000000000001E-4</v>
      </c>
      <c r="J26" s="58">
        <v>2.4000000000000001E-4</v>
      </c>
      <c r="K26" s="59">
        <v>98458.6</v>
      </c>
      <c r="L26" s="59">
        <v>23.7</v>
      </c>
      <c r="M26" s="61">
        <v>58.57</v>
      </c>
    </row>
    <row r="27" spans="1:13" x14ac:dyDescent="0.2">
      <c r="A27" s="3">
        <v>20</v>
      </c>
      <c r="B27" s="58">
        <v>9.1699999999999995E-4</v>
      </c>
      <c r="C27" s="58">
        <v>9.1699999999999995E-4</v>
      </c>
      <c r="D27" s="59">
        <v>97849.3</v>
      </c>
      <c r="E27" s="59">
        <v>89.7</v>
      </c>
      <c r="F27" s="61">
        <v>51.96</v>
      </c>
      <c r="G27" s="3" t="s">
        <v>12</v>
      </c>
      <c r="H27" s="3">
        <v>20</v>
      </c>
      <c r="I27" s="58">
        <v>4.95E-4</v>
      </c>
      <c r="J27" s="58">
        <v>4.9399999999999997E-4</v>
      </c>
      <c r="K27" s="59">
        <v>98434.9</v>
      </c>
      <c r="L27" s="59">
        <v>48.7</v>
      </c>
      <c r="M27" s="61">
        <v>57.59</v>
      </c>
    </row>
    <row r="28" spans="1:13" x14ac:dyDescent="0.2">
      <c r="A28" s="3">
        <v>21</v>
      </c>
      <c r="B28" s="58">
        <v>8.2700000000000004E-4</v>
      </c>
      <c r="C28" s="58">
        <v>8.2700000000000004E-4</v>
      </c>
      <c r="D28" s="59">
        <v>97759.6</v>
      </c>
      <c r="E28" s="59">
        <v>80.900000000000006</v>
      </c>
      <c r="F28" s="61">
        <v>51.01</v>
      </c>
      <c r="G28" s="3" t="s">
        <v>12</v>
      </c>
      <c r="H28" s="3">
        <v>21</v>
      </c>
      <c r="I28" s="58">
        <v>3.3799999999999998E-4</v>
      </c>
      <c r="J28" s="58">
        <v>3.3799999999999998E-4</v>
      </c>
      <c r="K28" s="59">
        <v>98386.2</v>
      </c>
      <c r="L28" s="59">
        <v>33.200000000000003</v>
      </c>
      <c r="M28" s="61">
        <v>56.62</v>
      </c>
    </row>
    <row r="29" spans="1:13" x14ac:dyDescent="0.2">
      <c r="A29" s="3">
        <v>22</v>
      </c>
      <c r="B29" s="58">
        <v>6.3599999999999996E-4</v>
      </c>
      <c r="C29" s="58">
        <v>6.3500000000000004E-4</v>
      </c>
      <c r="D29" s="59">
        <v>97678.7</v>
      </c>
      <c r="E29" s="59">
        <v>62.1</v>
      </c>
      <c r="F29" s="61">
        <v>50.05</v>
      </c>
      <c r="G29" s="3" t="s">
        <v>12</v>
      </c>
      <c r="H29" s="3">
        <v>22</v>
      </c>
      <c r="I29" s="58">
        <v>3.5300000000000002E-4</v>
      </c>
      <c r="J29" s="58">
        <v>3.5300000000000002E-4</v>
      </c>
      <c r="K29" s="59">
        <v>98353</v>
      </c>
      <c r="L29" s="59">
        <v>34.700000000000003</v>
      </c>
      <c r="M29" s="61">
        <v>55.63</v>
      </c>
    </row>
    <row r="30" spans="1:13" x14ac:dyDescent="0.2">
      <c r="A30" s="3">
        <v>23</v>
      </c>
      <c r="B30" s="58">
        <v>7.85E-4</v>
      </c>
      <c r="C30" s="58">
        <v>7.85E-4</v>
      </c>
      <c r="D30" s="59">
        <v>97616.6</v>
      </c>
      <c r="E30" s="59">
        <v>76.599999999999994</v>
      </c>
      <c r="F30" s="61">
        <v>49.08</v>
      </c>
      <c r="G30" s="3" t="s">
        <v>12</v>
      </c>
      <c r="H30" s="3">
        <v>23</v>
      </c>
      <c r="I30" s="58">
        <v>3.5E-4</v>
      </c>
      <c r="J30" s="58">
        <v>3.5E-4</v>
      </c>
      <c r="K30" s="59">
        <v>98318.3</v>
      </c>
      <c r="L30" s="59">
        <v>34.4</v>
      </c>
      <c r="M30" s="61">
        <v>54.65</v>
      </c>
    </row>
    <row r="31" spans="1:13" x14ac:dyDescent="0.2">
      <c r="A31" s="3">
        <v>24</v>
      </c>
      <c r="B31" s="58">
        <v>6.5700000000000003E-4</v>
      </c>
      <c r="C31" s="58">
        <v>6.5700000000000003E-4</v>
      </c>
      <c r="D31" s="59">
        <v>97540</v>
      </c>
      <c r="E31" s="59">
        <v>64.099999999999994</v>
      </c>
      <c r="F31" s="61">
        <v>48.12</v>
      </c>
      <c r="G31" s="3" t="s">
        <v>12</v>
      </c>
      <c r="H31" s="3">
        <v>24</v>
      </c>
      <c r="I31" s="58">
        <v>4.8999999999999998E-4</v>
      </c>
      <c r="J31" s="58">
        <v>4.8999999999999998E-4</v>
      </c>
      <c r="K31" s="59">
        <v>98283.9</v>
      </c>
      <c r="L31" s="59">
        <v>48.1</v>
      </c>
      <c r="M31" s="61">
        <v>53.67</v>
      </c>
    </row>
    <row r="32" spans="1:13" x14ac:dyDescent="0.2">
      <c r="A32" s="3">
        <v>25</v>
      </c>
      <c r="B32" s="58">
        <v>7.8700000000000005E-4</v>
      </c>
      <c r="C32" s="58">
        <v>7.8600000000000002E-4</v>
      </c>
      <c r="D32" s="59">
        <v>97475.9</v>
      </c>
      <c r="E32" s="59">
        <v>76.599999999999994</v>
      </c>
      <c r="F32" s="61">
        <v>47.15</v>
      </c>
      <c r="G32" s="3" t="s">
        <v>12</v>
      </c>
      <c r="H32" s="3">
        <v>25</v>
      </c>
      <c r="I32" s="58">
        <v>3.3599999999999998E-4</v>
      </c>
      <c r="J32" s="58">
        <v>3.3599999999999998E-4</v>
      </c>
      <c r="K32" s="59">
        <v>98235.8</v>
      </c>
      <c r="L32" s="59">
        <v>33</v>
      </c>
      <c r="M32" s="61">
        <v>52.7</v>
      </c>
    </row>
    <row r="33" spans="1:13" x14ac:dyDescent="0.2">
      <c r="A33" s="3">
        <v>26</v>
      </c>
      <c r="B33" s="58">
        <v>8.52E-4</v>
      </c>
      <c r="C33" s="58">
        <v>8.52E-4</v>
      </c>
      <c r="D33" s="59">
        <v>97399.2</v>
      </c>
      <c r="E33" s="59">
        <v>82.9</v>
      </c>
      <c r="F33" s="61">
        <v>46.19</v>
      </c>
      <c r="G33" s="3" t="s">
        <v>12</v>
      </c>
      <c r="H33" s="3">
        <v>26</v>
      </c>
      <c r="I33" s="58">
        <v>4.6799999999999999E-4</v>
      </c>
      <c r="J33" s="58">
        <v>4.6799999999999999E-4</v>
      </c>
      <c r="K33" s="59">
        <v>98202.8</v>
      </c>
      <c r="L33" s="59">
        <v>45.9</v>
      </c>
      <c r="M33" s="61">
        <v>51.72</v>
      </c>
    </row>
    <row r="34" spans="1:13" x14ac:dyDescent="0.2">
      <c r="A34" s="3">
        <v>27</v>
      </c>
      <c r="B34" s="58">
        <v>7.5500000000000003E-4</v>
      </c>
      <c r="C34" s="58">
        <v>7.5500000000000003E-4</v>
      </c>
      <c r="D34" s="59">
        <v>97316.3</v>
      </c>
      <c r="E34" s="59">
        <v>73.5</v>
      </c>
      <c r="F34" s="61">
        <v>45.23</v>
      </c>
      <c r="G34" s="3" t="s">
        <v>12</v>
      </c>
      <c r="H34" s="3">
        <v>27</v>
      </c>
      <c r="I34" s="58">
        <v>2.99E-4</v>
      </c>
      <c r="J34" s="58">
        <v>2.99E-4</v>
      </c>
      <c r="K34" s="59">
        <v>98156.9</v>
      </c>
      <c r="L34" s="59">
        <v>29.4</v>
      </c>
      <c r="M34" s="61">
        <v>50.74</v>
      </c>
    </row>
    <row r="35" spans="1:13" x14ac:dyDescent="0.2">
      <c r="A35" s="3">
        <v>28</v>
      </c>
      <c r="B35" s="58">
        <v>1.207E-3</v>
      </c>
      <c r="C35" s="58">
        <v>1.206E-3</v>
      </c>
      <c r="D35" s="59">
        <v>97242.8</v>
      </c>
      <c r="E35" s="59">
        <v>117.3</v>
      </c>
      <c r="F35" s="61">
        <v>44.26</v>
      </c>
      <c r="G35" s="3" t="s">
        <v>12</v>
      </c>
      <c r="H35" s="3">
        <v>28</v>
      </c>
      <c r="I35" s="58">
        <v>4.06E-4</v>
      </c>
      <c r="J35" s="58">
        <v>4.06E-4</v>
      </c>
      <c r="K35" s="59">
        <v>98127.5</v>
      </c>
      <c r="L35" s="59">
        <v>39.9</v>
      </c>
      <c r="M35" s="61">
        <v>49.76</v>
      </c>
    </row>
    <row r="36" spans="1:13" x14ac:dyDescent="0.2">
      <c r="A36" s="3">
        <v>29</v>
      </c>
      <c r="B36" s="58">
        <v>6.0300000000000002E-4</v>
      </c>
      <c r="C36" s="58">
        <v>6.0300000000000002E-4</v>
      </c>
      <c r="D36" s="59">
        <v>97125.5</v>
      </c>
      <c r="E36" s="59">
        <v>58.6</v>
      </c>
      <c r="F36" s="61">
        <v>43.31</v>
      </c>
      <c r="G36" s="3" t="s">
        <v>12</v>
      </c>
      <c r="H36" s="3">
        <v>29</v>
      </c>
      <c r="I36" s="58">
        <v>4.4299999999999998E-4</v>
      </c>
      <c r="J36" s="58">
        <v>4.4200000000000001E-4</v>
      </c>
      <c r="K36" s="59">
        <v>98087.6</v>
      </c>
      <c r="L36" s="59">
        <v>43.4</v>
      </c>
      <c r="M36" s="61">
        <v>48.78</v>
      </c>
    </row>
    <row r="37" spans="1:13" x14ac:dyDescent="0.2">
      <c r="A37" s="3">
        <v>30</v>
      </c>
      <c r="B37" s="58">
        <v>8.9899999999999995E-4</v>
      </c>
      <c r="C37" s="58">
        <v>8.9800000000000004E-4</v>
      </c>
      <c r="D37" s="59">
        <v>97067</v>
      </c>
      <c r="E37" s="59">
        <v>87.2</v>
      </c>
      <c r="F37" s="61">
        <v>42.34</v>
      </c>
      <c r="G37" s="3" t="s">
        <v>12</v>
      </c>
      <c r="H37" s="3">
        <v>30</v>
      </c>
      <c r="I37" s="58">
        <v>4.8899999999999996E-4</v>
      </c>
      <c r="J37" s="58">
        <v>4.8899999999999996E-4</v>
      </c>
      <c r="K37" s="59">
        <v>98044.2</v>
      </c>
      <c r="L37" s="59">
        <v>47.9</v>
      </c>
      <c r="M37" s="61">
        <v>47.8</v>
      </c>
    </row>
    <row r="38" spans="1:13" x14ac:dyDescent="0.2">
      <c r="A38" s="3">
        <v>31</v>
      </c>
      <c r="B38" s="58">
        <v>1.0529999999999999E-3</v>
      </c>
      <c r="C38" s="58">
        <v>1.052E-3</v>
      </c>
      <c r="D38" s="59">
        <v>96979.8</v>
      </c>
      <c r="E38" s="59">
        <v>102</v>
      </c>
      <c r="F38" s="61">
        <v>41.38</v>
      </c>
      <c r="G38" s="3" t="s">
        <v>12</v>
      </c>
      <c r="H38" s="3">
        <v>31</v>
      </c>
      <c r="I38" s="58">
        <v>5.9699999999999998E-4</v>
      </c>
      <c r="J38" s="58">
        <v>5.9699999999999998E-4</v>
      </c>
      <c r="K38" s="59">
        <v>97996.3</v>
      </c>
      <c r="L38" s="59">
        <v>58.5</v>
      </c>
      <c r="M38" s="61">
        <v>46.82</v>
      </c>
    </row>
    <row r="39" spans="1:13" x14ac:dyDescent="0.2">
      <c r="A39" s="3">
        <v>32</v>
      </c>
      <c r="B39" s="58">
        <v>1.1559999999999999E-3</v>
      </c>
      <c r="C39" s="58">
        <v>1.1559999999999999E-3</v>
      </c>
      <c r="D39" s="59">
        <v>96877.7</v>
      </c>
      <c r="E39" s="59">
        <v>111.9</v>
      </c>
      <c r="F39" s="61">
        <v>40.42</v>
      </c>
      <c r="G39" s="3" t="s">
        <v>12</v>
      </c>
      <c r="H39" s="3">
        <v>32</v>
      </c>
      <c r="I39" s="58">
        <v>6.3699999999999998E-4</v>
      </c>
      <c r="J39" s="58">
        <v>6.3699999999999998E-4</v>
      </c>
      <c r="K39" s="59">
        <v>97937.8</v>
      </c>
      <c r="L39" s="59">
        <v>62.4</v>
      </c>
      <c r="M39" s="61">
        <v>45.85</v>
      </c>
    </row>
    <row r="40" spans="1:13" x14ac:dyDescent="0.2">
      <c r="A40" s="3">
        <v>33</v>
      </c>
      <c r="B40" s="58">
        <v>9.7900000000000005E-4</v>
      </c>
      <c r="C40" s="58">
        <v>9.7900000000000005E-4</v>
      </c>
      <c r="D40" s="59">
        <v>96765.8</v>
      </c>
      <c r="E40" s="59">
        <v>94.7</v>
      </c>
      <c r="F40" s="61">
        <v>39.46</v>
      </c>
      <c r="G40" s="3" t="s">
        <v>12</v>
      </c>
      <c r="H40" s="3">
        <v>33</v>
      </c>
      <c r="I40" s="58">
        <v>9.3000000000000005E-4</v>
      </c>
      <c r="J40" s="58">
        <v>9.3000000000000005E-4</v>
      </c>
      <c r="K40" s="59">
        <v>97875.4</v>
      </c>
      <c r="L40" s="59">
        <v>91</v>
      </c>
      <c r="M40" s="61">
        <v>44.88</v>
      </c>
    </row>
    <row r="41" spans="1:13" x14ac:dyDescent="0.2">
      <c r="A41" s="3">
        <v>34</v>
      </c>
      <c r="B41" s="58">
        <v>1.08E-3</v>
      </c>
      <c r="C41" s="58">
        <v>1.0790000000000001E-3</v>
      </c>
      <c r="D41" s="59">
        <v>96671.1</v>
      </c>
      <c r="E41" s="59">
        <v>104.3</v>
      </c>
      <c r="F41" s="61">
        <v>38.5</v>
      </c>
      <c r="G41" s="3" t="s">
        <v>12</v>
      </c>
      <c r="H41" s="3">
        <v>34</v>
      </c>
      <c r="I41" s="58">
        <v>6.3500000000000004E-4</v>
      </c>
      <c r="J41" s="58">
        <v>6.3500000000000004E-4</v>
      </c>
      <c r="K41" s="59">
        <v>97784.4</v>
      </c>
      <c r="L41" s="59">
        <v>62.1</v>
      </c>
      <c r="M41" s="61">
        <v>43.92</v>
      </c>
    </row>
    <row r="42" spans="1:13" x14ac:dyDescent="0.2">
      <c r="A42" s="3">
        <v>35</v>
      </c>
      <c r="B42" s="58">
        <v>1.2260000000000001E-3</v>
      </c>
      <c r="C42" s="58">
        <v>1.225E-3</v>
      </c>
      <c r="D42" s="59">
        <v>96566.7</v>
      </c>
      <c r="E42" s="59">
        <v>118.3</v>
      </c>
      <c r="F42" s="61">
        <v>37.54</v>
      </c>
      <c r="G42" s="3" t="s">
        <v>12</v>
      </c>
      <c r="H42" s="3">
        <v>35</v>
      </c>
      <c r="I42" s="58">
        <v>7.8899999999999999E-4</v>
      </c>
      <c r="J42" s="58">
        <v>7.8899999999999999E-4</v>
      </c>
      <c r="K42" s="59">
        <v>97722.3</v>
      </c>
      <c r="L42" s="59">
        <v>77.099999999999994</v>
      </c>
      <c r="M42" s="61">
        <v>42.95</v>
      </c>
    </row>
    <row r="43" spans="1:13" x14ac:dyDescent="0.2">
      <c r="A43" s="3">
        <v>36</v>
      </c>
      <c r="B43" s="58">
        <v>1.1590000000000001E-3</v>
      </c>
      <c r="C43" s="58">
        <v>1.1590000000000001E-3</v>
      </c>
      <c r="D43" s="59">
        <v>96448.4</v>
      </c>
      <c r="E43" s="59">
        <v>111.8</v>
      </c>
      <c r="F43" s="61">
        <v>36.590000000000003</v>
      </c>
      <c r="G43" s="3" t="s">
        <v>12</v>
      </c>
      <c r="H43" s="3">
        <v>36</v>
      </c>
      <c r="I43" s="58">
        <v>9.68E-4</v>
      </c>
      <c r="J43" s="58">
        <v>9.68E-4</v>
      </c>
      <c r="K43" s="59">
        <v>97645.3</v>
      </c>
      <c r="L43" s="59">
        <v>94.5</v>
      </c>
      <c r="M43" s="61">
        <v>41.98</v>
      </c>
    </row>
    <row r="44" spans="1:13" x14ac:dyDescent="0.2">
      <c r="A44" s="3">
        <v>37</v>
      </c>
      <c r="B44" s="58">
        <v>1.454E-3</v>
      </c>
      <c r="C44" s="58">
        <v>1.4530000000000001E-3</v>
      </c>
      <c r="D44" s="59">
        <v>96336.7</v>
      </c>
      <c r="E44" s="59">
        <v>140</v>
      </c>
      <c r="F44" s="61">
        <v>35.630000000000003</v>
      </c>
      <c r="G44" s="3" t="s">
        <v>12</v>
      </c>
      <c r="H44" s="3">
        <v>37</v>
      </c>
      <c r="I44" s="58">
        <v>9.2400000000000002E-4</v>
      </c>
      <c r="J44" s="58">
        <v>9.2400000000000002E-4</v>
      </c>
      <c r="K44" s="59">
        <v>97550.8</v>
      </c>
      <c r="L44" s="59">
        <v>90.1</v>
      </c>
      <c r="M44" s="61">
        <v>41.02</v>
      </c>
    </row>
    <row r="45" spans="1:13" x14ac:dyDescent="0.2">
      <c r="A45" s="3">
        <v>38</v>
      </c>
      <c r="B45" s="58">
        <v>1.157E-3</v>
      </c>
      <c r="C45" s="58">
        <v>1.157E-3</v>
      </c>
      <c r="D45" s="59">
        <v>96196.7</v>
      </c>
      <c r="E45" s="59">
        <v>111.3</v>
      </c>
      <c r="F45" s="61">
        <v>34.68</v>
      </c>
      <c r="G45" s="3" t="s">
        <v>12</v>
      </c>
      <c r="H45" s="3">
        <v>38</v>
      </c>
      <c r="I45" s="58">
        <v>1.255E-3</v>
      </c>
      <c r="J45" s="58">
        <v>1.2539999999999999E-3</v>
      </c>
      <c r="K45" s="59">
        <v>97460.6</v>
      </c>
      <c r="L45" s="59">
        <v>122.2</v>
      </c>
      <c r="M45" s="61">
        <v>40.06</v>
      </c>
    </row>
    <row r="46" spans="1:13" x14ac:dyDescent="0.2">
      <c r="A46" s="3">
        <v>39</v>
      </c>
      <c r="B46" s="58">
        <v>1.4859999999999999E-3</v>
      </c>
      <c r="C46" s="58">
        <v>1.4840000000000001E-3</v>
      </c>
      <c r="D46" s="59">
        <v>96085.4</v>
      </c>
      <c r="E46" s="59">
        <v>142.6</v>
      </c>
      <c r="F46" s="61">
        <v>33.72</v>
      </c>
      <c r="G46" s="3" t="s">
        <v>12</v>
      </c>
      <c r="H46" s="3">
        <v>39</v>
      </c>
      <c r="I46" s="58">
        <v>1.24E-3</v>
      </c>
      <c r="J46" s="58">
        <v>1.2390000000000001E-3</v>
      </c>
      <c r="K46" s="59">
        <v>97338.4</v>
      </c>
      <c r="L46" s="59">
        <v>120.6</v>
      </c>
      <c r="M46" s="61">
        <v>39.11</v>
      </c>
    </row>
    <row r="47" spans="1:13" x14ac:dyDescent="0.2">
      <c r="A47" s="3">
        <v>40</v>
      </c>
      <c r="B47" s="58">
        <v>2.0400000000000001E-3</v>
      </c>
      <c r="C47" s="58">
        <v>2.0379999999999999E-3</v>
      </c>
      <c r="D47" s="59">
        <v>95942.8</v>
      </c>
      <c r="E47" s="59">
        <v>195.6</v>
      </c>
      <c r="F47" s="61">
        <v>32.770000000000003</v>
      </c>
      <c r="G47" s="3" t="s">
        <v>12</v>
      </c>
      <c r="H47" s="3">
        <v>40</v>
      </c>
      <c r="I47" s="58">
        <v>1.4580000000000001E-3</v>
      </c>
      <c r="J47" s="58">
        <v>1.457E-3</v>
      </c>
      <c r="K47" s="59">
        <v>97217.8</v>
      </c>
      <c r="L47" s="59">
        <v>141.69999999999999</v>
      </c>
      <c r="M47" s="61">
        <v>38.15</v>
      </c>
    </row>
    <row r="48" spans="1:13" x14ac:dyDescent="0.2">
      <c r="A48" s="3">
        <v>41</v>
      </c>
      <c r="B48" s="58">
        <v>2.1080000000000001E-3</v>
      </c>
      <c r="C48" s="58">
        <v>2.1059999999999998E-3</v>
      </c>
      <c r="D48" s="59">
        <v>95747.199999999997</v>
      </c>
      <c r="E48" s="59">
        <v>201.6</v>
      </c>
      <c r="F48" s="61">
        <v>31.84</v>
      </c>
      <c r="G48" s="3" t="s">
        <v>12</v>
      </c>
      <c r="H48" s="3">
        <v>41</v>
      </c>
      <c r="I48" s="58">
        <v>1.526E-3</v>
      </c>
      <c r="J48" s="58">
        <v>1.5250000000000001E-3</v>
      </c>
      <c r="K48" s="59">
        <v>97076.2</v>
      </c>
      <c r="L48" s="59">
        <v>148.1</v>
      </c>
      <c r="M48" s="61">
        <v>37.21</v>
      </c>
    </row>
    <row r="49" spans="1:13" x14ac:dyDescent="0.2">
      <c r="A49" s="3">
        <v>42</v>
      </c>
      <c r="B49" s="58">
        <v>2.2560000000000002E-3</v>
      </c>
      <c r="C49" s="58">
        <v>2.2529999999999998E-3</v>
      </c>
      <c r="D49" s="59">
        <v>95545.600000000006</v>
      </c>
      <c r="E49" s="59">
        <v>215.3</v>
      </c>
      <c r="F49" s="61">
        <v>30.9</v>
      </c>
      <c r="G49" s="3" t="s">
        <v>12</v>
      </c>
      <c r="H49" s="3">
        <v>42</v>
      </c>
      <c r="I49" s="58">
        <v>1.8159999999999999E-3</v>
      </c>
      <c r="J49" s="58">
        <v>1.8140000000000001E-3</v>
      </c>
      <c r="K49" s="59">
        <v>96928.1</v>
      </c>
      <c r="L49" s="59">
        <v>175.8</v>
      </c>
      <c r="M49" s="61">
        <v>36.270000000000003</v>
      </c>
    </row>
    <row r="50" spans="1:13" x14ac:dyDescent="0.2">
      <c r="A50" s="3">
        <v>43</v>
      </c>
      <c r="B50" s="58">
        <v>2.3900000000000002E-3</v>
      </c>
      <c r="C50" s="58">
        <v>2.3869999999999998E-3</v>
      </c>
      <c r="D50" s="59">
        <v>95330.3</v>
      </c>
      <c r="E50" s="59">
        <v>227.6</v>
      </c>
      <c r="F50" s="61">
        <v>29.97</v>
      </c>
      <c r="G50" s="3" t="s">
        <v>12</v>
      </c>
      <c r="H50" s="3">
        <v>43</v>
      </c>
      <c r="I50" s="58">
        <v>1.627E-3</v>
      </c>
      <c r="J50" s="58">
        <v>1.6249999999999999E-3</v>
      </c>
      <c r="K50" s="59">
        <v>96752.3</v>
      </c>
      <c r="L50" s="59">
        <v>157.30000000000001</v>
      </c>
      <c r="M50" s="61">
        <v>35.33</v>
      </c>
    </row>
    <row r="51" spans="1:13" x14ac:dyDescent="0.2">
      <c r="A51" s="3">
        <v>44</v>
      </c>
      <c r="B51" s="58">
        <v>3.0720000000000001E-3</v>
      </c>
      <c r="C51" s="58">
        <v>3.068E-3</v>
      </c>
      <c r="D51" s="59">
        <v>95102.8</v>
      </c>
      <c r="E51" s="59">
        <v>291.7</v>
      </c>
      <c r="F51" s="61">
        <v>29.04</v>
      </c>
      <c r="G51" s="3" t="s">
        <v>12</v>
      </c>
      <c r="H51" s="3">
        <v>44</v>
      </c>
      <c r="I51" s="58">
        <v>2.2239999999999998E-3</v>
      </c>
      <c r="J51" s="58">
        <v>2.2209999999999999E-3</v>
      </c>
      <c r="K51" s="59">
        <v>96595.1</v>
      </c>
      <c r="L51" s="59">
        <v>214.6</v>
      </c>
      <c r="M51" s="61">
        <v>34.39</v>
      </c>
    </row>
    <row r="52" spans="1:13" x14ac:dyDescent="0.2">
      <c r="A52" s="3">
        <v>45</v>
      </c>
      <c r="B52" s="58">
        <v>3.2820000000000002E-3</v>
      </c>
      <c r="C52" s="58">
        <v>3.277E-3</v>
      </c>
      <c r="D52" s="59">
        <v>94811</v>
      </c>
      <c r="E52" s="59">
        <v>310.7</v>
      </c>
      <c r="F52" s="61">
        <v>28.13</v>
      </c>
      <c r="G52" s="3" t="s">
        <v>12</v>
      </c>
      <c r="H52" s="3">
        <v>45</v>
      </c>
      <c r="I52" s="58">
        <v>2.434E-3</v>
      </c>
      <c r="J52" s="58">
        <v>2.431E-3</v>
      </c>
      <c r="K52" s="59">
        <v>96380.5</v>
      </c>
      <c r="L52" s="59">
        <v>234.3</v>
      </c>
      <c r="M52" s="61">
        <v>33.46</v>
      </c>
    </row>
    <row r="53" spans="1:13" x14ac:dyDescent="0.2">
      <c r="A53" s="3">
        <v>46</v>
      </c>
      <c r="B53" s="58">
        <v>3.6909999999999998E-3</v>
      </c>
      <c r="C53" s="58">
        <v>3.6849999999999999E-3</v>
      </c>
      <c r="D53" s="59">
        <v>94500.4</v>
      </c>
      <c r="E53" s="59">
        <v>348.2</v>
      </c>
      <c r="F53" s="61">
        <v>27.22</v>
      </c>
      <c r="G53" s="3" t="s">
        <v>12</v>
      </c>
      <c r="H53" s="3">
        <v>46</v>
      </c>
      <c r="I53" s="58">
        <v>2.4819999999999998E-3</v>
      </c>
      <c r="J53" s="58">
        <v>2.4789999999999999E-3</v>
      </c>
      <c r="K53" s="59">
        <v>96146.2</v>
      </c>
      <c r="L53" s="59">
        <v>238.4</v>
      </c>
      <c r="M53" s="61">
        <v>32.54</v>
      </c>
    </row>
    <row r="54" spans="1:13" x14ac:dyDescent="0.2">
      <c r="A54" s="3">
        <v>47</v>
      </c>
      <c r="B54" s="58">
        <v>4.5490000000000001E-3</v>
      </c>
      <c r="C54" s="58">
        <v>4.5389999999999996E-3</v>
      </c>
      <c r="D54" s="59">
        <v>94152.2</v>
      </c>
      <c r="E54" s="59">
        <v>427.3</v>
      </c>
      <c r="F54" s="61">
        <v>26.32</v>
      </c>
      <c r="G54" s="3" t="s">
        <v>12</v>
      </c>
      <c r="H54" s="3">
        <v>47</v>
      </c>
      <c r="I54" s="58">
        <v>2.7139999999999998E-3</v>
      </c>
      <c r="J54" s="58">
        <v>2.7100000000000002E-3</v>
      </c>
      <c r="K54" s="59">
        <v>95907.8</v>
      </c>
      <c r="L54" s="59">
        <v>260</v>
      </c>
      <c r="M54" s="61">
        <v>31.62</v>
      </c>
    </row>
    <row r="55" spans="1:13" x14ac:dyDescent="0.2">
      <c r="A55" s="3">
        <v>48</v>
      </c>
      <c r="B55" s="58">
        <v>4.692E-3</v>
      </c>
      <c r="C55" s="58">
        <v>4.6810000000000003E-3</v>
      </c>
      <c r="D55" s="59">
        <v>93724.800000000003</v>
      </c>
      <c r="E55" s="59">
        <v>438.7</v>
      </c>
      <c r="F55" s="61">
        <v>25.44</v>
      </c>
      <c r="G55" s="3" t="s">
        <v>12</v>
      </c>
      <c r="H55" s="3">
        <v>48</v>
      </c>
      <c r="I55" s="58">
        <v>3.601E-3</v>
      </c>
      <c r="J55" s="58">
        <v>3.5950000000000001E-3</v>
      </c>
      <c r="K55" s="59">
        <v>95647.9</v>
      </c>
      <c r="L55" s="59">
        <v>343.8</v>
      </c>
      <c r="M55" s="61">
        <v>30.71</v>
      </c>
    </row>
    <row r="56" spans="1:13" x14ac:dyDescent="0.2">
      <c r="A56" s="3">
        <v>49</v>
      </c>
      <c r="B56" s="58">
        <v>5.5789999999999998E-3</v>
      </c>
      <c r="C56" s="58">
        <v>5.5640000000000004E-3</v>
      </c>
      <c r="D56" s="59">
        <v>93286.1</v>
      </c>
      <c r="E56" s="59">
        <v>519</v>
      </c>
      <c r="F56" s="61">
        <v>24.56</v>
      </c>
      <c r="G56" s="3" t="s">
        <v>12</v>
      </c>
      <c r="H56" s="3">
        <v>49</v>
      </c>
      <c r="I56" s="58">
        <v>3.797E-3</v>
      </c>
      <c r="J56" s="58">
        <v>3.7889999999999998E-3</v>
      </c>
      <c r="K56" s="59">
        <v>95304.1</v>
      </c>
      <c r="L56" s="59">
        <v>361.2</v>
      </c>
      <c r="M56" s="61">
        <v>29.82</v>
      </c>
    </row>
    <row r="57" spans="1:13" x14ac:dyDescent="0.2">
      <c r="A57" s="3">
        <v>50</v>
      </c>
      <c r="B57" s="58">
        <v>6.3249999999999999E-3</v>
      </c>
      <c r="C57" s="58">
        <v>6.3049999999999998E-3</v>
      </c>
      <c r="D57" s="59">
        <v>92767.1</v>
      </c>
      <c r="E57" s="59">
        <v>584.9</v>
      </c>
      <c r="F57" s="61">
        <v>23.69</v>
      </c>
      <c r="G57" s="3" t="s">
        <v>12</v>
      </c>
      <c r="H57" s="3">
        <v>50</v>
      </c>
      <c r="I57" s="58">
        <v>4.1929999999999997E-3</v>
      </c>
      <c r="J57" s="58">
        <v>4.1840000000000002E-3</v>
      </c>
      <c r="K57" s="59">
        <v>94942.9</v>
      </c>
      <c r="L57" s="59">
        <v>397.2</v>
      </c>
      <c r="M57" s="61">
        <v>28.93</v>
      </c>
    </row>
    <row r="58" spans="1:13" x14ac:dyDescent="0.2">
      <c r="A58" s="3">
        <v>51</v>
      </c>
      <c r="B58" s="58">
        <v>7.6299999999999996E-3</v>
      </c>
      <c r="C58" s="58">
        <v>7.6010000000000001E-3</v>
      </c>
      <c r="D58" s="59">
        <v>92182.2</v>
      </c>
      <c r="E58" s="59">
        <v>700.7</v>
      </c>
      <c r="F58" s="61">
        <v>22.84</v>
      </c>
      <c r="G58" s="3" t="s">
        <v>12</v>
      </c>
      <c r="H58" s="3">
        <v>51</v>
      </c>
      <c r="I58" s="58">
        <v>4.1079999999999997E-3</v>
      </c>
      <c r="J58" s="58">
        <v>4.0990000000000002E-3</v>
      </c>
      <c r="K58" s="59">
        <v>94545.7</v>
      </c>
      <c r="L58" s="59">
        <v>387.6</v>
      </c>
      <c r="M58" s="61">
        <v>28.05</v>
      </c>
    </row>
    <row r="59" spans="1:13" x14ac:dyDescent="0.2">
      <c r="A59" s="3">
        <v>52</v>
      </c>
      <c r="B59" s="58">
        <v>8.0909999999999992E-3</v>
      </c>
      <c r="C59" s="58">
        <v>8.0590000000000002E-3</v>
      </c>
      <c r="D59" s="59">
        <v>91481.5</v>
      </c>
      <c r="E59" s="59">
        <v>737.2</v>
      </c>
      <c r="F59" s="61">
        <v>22.01</v>
      </c>
      <c r="G59" s="3" t="s">
        <v>12</v>
      </c>
      <c r="H59" s="3">
        <v>52</v>
      </c>
      <c r="I59" s="58">
        <v>4.9690000000000003E-3</v>
      </c>
      <c r="J59" s="58">
        <v>4.9560000000000003E-3</v>
      </c>
      <c r="K59" s="59">
        <v>94158.1</v>
      </c>
      <c r="L59" s="59">
        <v>466.7</v>
      </c>
      <c r="M59" s="61">
        <v>27.16</v>
      </c>
    </row>
    <row r="60" spans="1:13" x14ac:dyDescent="0.2">
      <c r="A60" s="3">
        <v>53</v>
      </c>
      <c r="B60" s="58">
        <v>9.4000000000000004E-3</v>
      </c>
      <c r="C60" s="58">
        <v>9.3559999999999997E-3</v>
      </c>
      <c r="D60" s="59">
        <v>90744.3</v>
      </c>
      <c r="E60" s="59">
        <v>849</v>
      </c>
      <c r="F60" s="61">
        <v>21.18</v>
      </c>
      <c r="G60" s="3" t="s">
        <v>12</v>
      </c>
      <c r="H60" s="3">
        <v>53</v>
      </c>
      <c r="I60" s="58">
        <v>5.1549999999999999E-3</v>
      </c>
      <c r="J60" s="58">
        <v>5.1419999999999999E-3</v>
      </c>
      <c r="K60" s="59">
        <v>93691.4</v>
      </c>
      <c r="L60" s="59">
        <v>481.7</v>
      </c>
      <c r="M60" s="61">
        <v>26.29</v>
      </c>
    </row>
    <row r="61" spans="1:13" x14ac:dyDescent="0.2">
      <c r="A61" s="3">
        <v>54</v>
      </c>
      <c r="B61" s="58">
        <v>1.1887E-2</v>
      </c>
      <c r="C61" s="58">
        <v>1.1816999999999999E-2</v>
      </c>
      <c r="D61" s="59">
        <v>89895.3</v>
      </c>
      <c r="E61" s="59">
        <v>1062.3</v>
      </c>
      <c r="F61" s="61">
        <v>20.38</v>
      </c>
      <c r="G61" s="3" t="s">
        <v>12</v>
      </c>
      <c r="H61" s="3">
        <v>54</v>
      </c>
      <c r="I61" s="58">
        <v>6.2880000000000002E-3</v>
      </c>
      <c r="J61" s="58">
        <v>6.2680000000000001E-3</v>
      </c>
      <c r="K61" s="59">
        <v>93209.7</v>
      </c>
      <c r="L61" s="59">
        <v>584.20000000000005</v>
      </c>
      <c r="M61" s="61">
        <v>25.43</v>
      </c>
    </row>
    <row r="62" spans="1:13" x14ac:dyDescent="0.2">
      <c r="A62" s="3">
        <v>55</v>
      </c>
      <c r="B62" s="58">
        <v>1.2056000000000001E-2</v>
      </c>
      <c r="C62" s="58">
        <v>1.1983000000000001E-2</v>
      </c>
      <c r="D62" s="59">
        <v>88833</v>
      </c>
      <c r="E62" s="59">
        <v>1064.5</v>
      </c>
      <c r="F62" s="61">
        <v>19.62</v>
      </c>
      <c r="G62" s="3" t="s">
        <v>12</v>
      </c>
      <c r="H62" s="3">
        <v>55</v>
      </c>
      <c r="I62" s="58">
        <v>7.071E-3</v>
      </c>
      <c r="J62" s="58">
        <v>7.0460000000000002E-3</v>
      </c>
      <c r="K62" s="59">
        <v>92625.4</v>
      </c>
      <c r="L62" s="59">
        <v>652.70000000000005</v>
      </c>
      <c r="M62" s="61">
        <v>24.58</v>
      </c>
    </row>
    <row r="63" spans="1:13" x14ac:dyDescent="0.2">
      <c r="A63" s="3">
        <v>56</v>
      </c>
      <c r="B63" s="58">
        <v>1.324E-2</v>
      </c>
      <c r="C63" s="58">
        <v>1.3153E-2</v>
      </c>
      <c r="D63" s="59">
        <v>87768.5</v>
      </c>
      <c r="E63" s="59">
        <v>1154.4000000000001</v>
      </c>
      <c r="F63" s="61">
        <v>18.850000000000001</v>
      </c>
      <c r="G63" s="3" t="s">
        <v>12</v>
      </c>
      <c r="H63" s="3">
        <v>56</v>
      </c>
      <c r="I63" s="58">
        <v>7.2139999999999999E-3</v>
      </c>
      <c r="J63" s="58">
        <v>7.1879999999999999E-3</v>
      </c>
      <c r="K63" s="59">
        <v>91972.800000000003</v>
      </c>
      <c r="L63" s="59">
        <v>661.1</v>
      </c>
      <c r="M63" s="61">
        <v>23.75</v>
      </c>
    </row>
    <row r="64" spans="1:13" x14ac:dyDescent="0.2">
      <c r="A64" s="3">
        <v>57</v>
      </c>
      <c r="B64" s="58">
        <v>1.4336E-2</v>
      </c>
      <c r="C64" s="58">
        <v>1.4234E-2</v>
      </c>
      <c r="D64" s="59">
        <v>86614.1</v>
      </c>
      <c r="E64" s="59">
        <v>1232.8</v>
      </c>
      <c r="F64" s="61">
        <v>18.09</v>
      </c>
      <c r="G64" s="3" t="s">
        <v>12</v>
      </c>
      <c r="H64" s="3">
        <v>57</v>
      </c>
      <c r="I64" s="58">
        <v>8.8599999999999998E-3</v>
      </c>
      <c r="J64" s="58">
        <v>8.8210000000000007E-3</v>
      </c>
      <c r="K64" s="59">
        <v>91311.7</v>
      </c>
      <c r="L64" s="59">
        <v>805.4</v>
      </c>
      <c r="M64" s="61">
        <v>22.92</v>
      </c>
    </row>
    <row r="65" spans="1:13" x14ac:dyDescent="0.2">
      <c r="A65" s="3">
        <v>58</v>
      </c>
      <c r="B65" s="58">
        <v>1.6722000000000001E-2</v>
      </c>
      <c r="C65" s="58">
        <v>1.6583000000000001E-2</v>
      </c>
      <c r="D65" s="59">
        <v>85381.3</v>
      </c>
      <c r="E65" s="59">
        <v>1415.9</v>
      </c>
      <c r="F65" s="61">
        <v>17.350000000000001</v>
      </c>
      <c r="G65" s="3" t="s">
        <v>12</v>
      </c>
      <c r="H65" s="3">
        <v>58</v>
      </c>
      <c r="I65" s="58">
        <v>8.7720000000000003E-3</v>
      </c>
      <c r="J65" s="58">
        <v>8.7329999999999994E-3</v>
      </c>
      <c r="K65" s="59">
        <v>90506.2</v>
      </c>
      <c r="L65" s="59">
        <v>790.4</v>
      </c>
      <c r="M65" s="61">
        <v>22.12</v>
      </c>
    </row>
    <row r="66" spans="1:13" x14ac:dyDescent="0.2">
      <c r="A66" s="3">
        <v>59</v>
      </c>
      <c r="B66" s="58">
        <v>1.7711000000000001E-2</v>
      </c>
      <c r="C66" s="58">
        <v>1.7555000000000001E-2</v>
      </c>
      <c r="D66" s="59">
        <v>83965.4</v>
      </c>
      <c r="E66" s="59">
        <v>1474</v>
      </c>
      <c r="F66" s="61">
        <v>16.63</v>
      </c>
      <c r="G66" s="3" t="s">
        <v>12</v>
      </c>
      <c r="H66" s="3">
        <v>59</v>
      </c>
      <c r="I66" s="58">
        <v>9.5149999999999992E-3</v>
      </c>
      <c r="J66" s="58">
        <v>9.469E-3</v>
      </c>
      <c r="K66" s="59">
        <v>89715.8</v>
      </c>
      <c r="L66" s="59">
        <v>849.6</v>
      </c>
      <c r="M66" s="61">
        <v>21.31</v>
      </c>
    </row>
    <row r="67" spans="1:13" x14ac:dyDescent="0.2">
      <c r="A67" s="3">
        <v>60</v>
      </c>
      <c r="B67" s="58">
        <v>2.0698999999999999E-2</v>
      </c>
      <c r="C67" s="58">
        <v>2.0486999999999998E-2</v>
      </c>
      <c r="D67" s="59">
        <v>82491.3</v>
      </c>
      <c r="E67" s="59">
        <v>1690</v>
      </c>
      <c r="F67" s="61">
        <v>15.92</v>
      </c>
      <c r="G67" s="3" t="s">
        <v>12</v>
      </c>
      <c r="H67" s="3">
        <v>60</v>
      </c>
      <c r="I67" s="58">
        <v>1.0636E-2</v>
      </c>
      <c r="J67" s="58">
        <v>1.0579E-2</v>
      </c>
      <c r="K67" s="59">
        <v>88866.2</v>
      </c>
      <c r="L67" s="59">
        <v>940.1</v>
      </c>
      <c r="M67" s="61">
        <v>20.51</v>
      </c>
    </row>
    <row r="68" spans="1:13" x14ac:dyDescent="0.2">
      <c r="A68" s="3">
        <v>61</v>
      </c>
      <c r="B68" s="58">
        <v>2.0405E-2</v>
      </c>
      <c r="C68" s="58">
        <v>2.0199000000000002E-2</v>
      </c>
      <c r="D68" s="59">
        <v>80801.3</v>
      </c>
      <c r="E68" s="59">
        <v>1632.1</v>
      </c>
      <c r="F68" s="61">
        <v>15.24</v>
      </c>
      <c r="G68" s="3" t="s">
        <v>12</v>
      </c>
      <c r="H68" s="3">
        <v>61</v>
      </c>
      <c r="I68" s="58">
        <v>1.0973E-2</v>
      </c>
      <c r="J68" s="58">
        <v>1.0913000000000001E-2</v>
      </c>
      <c r="K68" s="59">
        <v>87926.1</v>
      </c>
      <c r="L68" s="59">
        <v>959.5</v>
      </c>
      <c r="M68" s="61">
        <v>19.73</v>
      </c>
    </row>
    <row r="69" spans="1:13" x14ac:dyDescent="0.2">
      <c r="A69" s="3">
        <v>62</v>
      </c>
      <c r="B69" s="58">
        <v>2.3993E-2</v>
      </c>
      <c r="C69" s="58">
        <v>2.3709000000000001E-2</v>
      </c>
      <c r="D69" s="59">
        <v>79169.2</v>
      </c>
      <c r="E69" s="59">
        <v>1877</v>
      </c>
      <c r="F69" s="61">
        <v>14.54</v>
      </c>
      <c r="G69" s="3" t="s">
        <v>12</v>
      </c>
      <c r="H69" s="3">
        <v>62</v>
      </c>
      <c r="I69" s="58">
        <v>1.3185000000000001E-2</v>
      </c>
      <c r="J69" s="58">
        <v>1.3098E-2</v>
      </c>
      <c r="K69" s="59">
        <v>86966.6</v>
      </c>
      <c r="L69" s="59">
        <v>1139.0999999999999</v>
      </c>
      <c r="M69" s="61">
        <v>18.940000000000001</v>
      </c>
    </row>
    <row r="70" spans="1:13" x14ac:dyDescent="0.2">
      <c r="A70" s="3">
        <v>63</v>
      </c>
      <c r="B70" s="58">
        <v>2.664E-2</v>
      </c>
      <c r="C70" s="58">
        <v>2.6289E-2</v>
      </c>
      <c r="D70" s="59">
        <v>77292.2</v>
      </c>
      <c r="E70" s="59">
        <v>2032</v>
      </c>
      <c r="F70" s="61">
        <v>13.89</v>
      </c>
      <c r="G70" s="3" t="s">
        <v>12</v>
      </c>
      <c r="H70" s="3">
        <v>63</v>
      </c>
      <c r="I70" s="58">
        <v>1.3197E-2</v>
      </c>
      <c r="J70" s="58">
        <v>1.311E-2</v>
      </c>
      <c r="K70" s="59">
        <v>85827.4</v>
      </c>
      <c r="L70" s="59">
        <v>1125.2</v>
      </c>
      <c r="M70" s="61">
        <v>18.18</v>
      </c>
    </row>
    <row r="71" spans="1:13" x14ac:dyDescent="0.2">
      <c r="A71" s="3">
        <v>64</v>
      </c>
      <c r="B71" s="58">
        <v>3.0110000000000001E-2</v>
      </c>
      <c r="C71" s="58">
        <v>2.9663999999999999E-2</v>
      </c>
      <c r="D71" s="59">
        <v>75260.3</v>
      </c>
      <c r="E71" s="59">
        <v>2232.5</v>
      </c>
      <c r="F71" s="61">
        <v>13.25</v>
      </c>
      <c r="G71" s="3" t="s">
        <v>12</v>
      </c>
      <c r="H71" s="3">
        <v>64</v>
      </c>
      <c r="I71" s="58">
        <v>1.5514E-2</v>
      </c>
      <c r="J71" s="58">
        <v>1.5394E-2</v>
      </c>
      <c r="K71" s="59">
        <v>84702.2</v>
      </c>
      <c r="L71" s="59">
        <v>1303.9000000000001</v>
      </c>
      <c r="M71" s="61">
        <v>17.420000000000002</v>
      </c>
    </row>
    <row r="72" spans="1:13" x14ac:dyDescent="0.2">
      <c r="A72" s="3">
        <v>65</v>
      </c>
      <c r="B72" s="58">
        <v>3.0863999999999999E-2</v>
      </c>
      <c r="C72" s="58">
        <v>3.0394999999999998E-2</v>
      </c>
      <c r="D72" s="59">
        <v>73027.8</v>
      </c>
      <c r="E72" s="59">
        <v>2219.6999999999998</v>
      </c>
      <c r="F72" s="61">
        <v>12.64</v>
      </c>
      <c r="G72" s="3" t="s">
        <v>12</v>
      </c>
      <c r="H72" s="3">
        <v>65</v>
      </c>
      <c r="I72" s="58">
        <v>1.6669E-2</v>
      </c>
      <c r="J72" s="58">
        <v>1.6532000000000002E-2</v>
      </c>
      <c r="K72" s="59">
        <v>83398.3</v>
      </c>
      <c r="L72" s="59">
        <v>1378.7</v>
      </c>
      <c r="M72" s="61">
        <v>16.68</v>
      </c>
    </row>
    <row r="73" spans="1:13" x14ac:dyDescent="0.2">
      <c r="A73" s="3">
        <v>66</v>
      </c>
      <c r="B73" s="58">
        <v>3.4181999999999997E-2</v>
      </c>
      <c r="C73" s="58">
        <v>3.3607999999999999E-2</v>
      </c>
      <c r="D73" s="59">
        <v>70808.100000000006</v>
      </c>
      <c r="E73" s="59">
        <v>2379.6999999999998</v>
      </c>
      <c r="F73" s="61">
        <v>12.02</v>
      </c>
      <c r="G73" s="3" t="s">
        <v>12</v>
      </c>
      <c r="H73" s="3">
        <v>66</v>
      </c>
      <c r="I73" s="58">
        <v>1.7389999999999999E-2</v>
      </c>
      <c r="J73" s="58">
        <v>1.7239999999999998E-2</v>
      </c>
      <c r="K73" s="59">
        <v>82019.600000000006</v>
      </c>
      <c r="L73" s="59">
        <v>1414</v>
      </c>
      <c r="M73" s="61">
        <v>15.95</v>
      </c>
    </row>
    <row r="74" spans="1:13" x14ac:dyDescent="0.2">
      <c r="A74" s="3">
        <v>67</v>
      </c>
      <c r="B74" s="58">
        <v>3.8059000000000003E-2</v>
      </c>
      <c r="C74" s="58">
        <v>3.7349E-2</v>
      </c>
      <c r="D74" s="59">
        <v>68428.399999999994</v>
      </c>
      <c r="E74" s="59">
        <v>2555.6999999999998</v>
      </c>
      <c r="F74" s="61">
        <v>11.42</v>
      </c>
      <c r="G74" s="3" t="s">
        <v>12</v>
      </c>
      <c r="H74" s="3">
        <v>67</v>
      </c>
      <c r="I74" s="58">
        <v>2.0274E-2</v>
      </c>
      <c r="J74" s="58">
        <v>2.0070999999999999E-2</v>
      </c>
      <c r="K74" s="59">
        <v>80605.600000000006</v>
      </c>
      <c r="L74" s="59">
        <v>1617.8</v>
      </c>
      <c r="M74" s="61">
        <v>15.23</v>
      </c>
    </row>
    <row r="75" spans="1:13" x14ac:dyDescent="0.2">
      <c r="A75" s="3">
        <v>68</v>
      </c>
      <c r="B75" s="58">
        <v>4.2501999999999998E-2</v>
      </c>
      <c r="C75" s="58">
        <v>4.1618000000000002E-2</v>
      </c>
      <c r="D75" s="59">
        <v>65872.7</v>
      </c>
      <c r="E75" s="59">
        <v>2741.5</v>
      </c>
      <c r="F75" s="61">
        <v>10.84</v>
      </c>
      <c r="G75" s="3" t="s">
        <v>12</v>
      </c>
      <c r="H75" s="3">
        <v>68</v>
      </c>
      <c r="I75" s="58">
        <v>2.1644E-2</v>
      </c>
      <c r="J75" s="58">
        <v>2.1412E-2</v>
      </c>
      <c r="K75" s="59">
        <v>78987.8</v>
      </c>
      <c r="L75" s="59">
        <v>1691.3</v>
      </c>
      <c r="M75" s="61">
        <v>14.53</v>
      </c>
    </row>
    <row r="76" spans="1:13" x14ac:dyDescent="0.2">
      <c r="A76" s="3">
        <v>69</v>
      </c>
      <c r="B76" s="58">
        <v>4.9105000000000003E-2</v>
      </c>
      <c r="C76" s="58">
        <v>4.7927999999999998E-2</v>
      </c>
      <c r="D76" s="59">
        <v>63131.199999999997</v>
      </c>
      <c r="E76" s="59">
        <v>3025.8</v>
      </c>
      <c r="F76" s="61">
        <v>10.29</v>
      </c>
      <c r="G76" s="3" t="s">
        <v>12</v>
      </c>
      <c r="H76" s="3">
        <v>69</v>
      </c>
      <c r="I76" s="58">
        <v>2.4154999999999999E-2</v>
      </c>
      <c r="J76" s="58">
        <v>2.3865999999999998E-2</v>
      </c>
      <c r="K76" s="59">
        <v>77296.5</v>
      </c>
      <c r="L76" s="59">
        <v>1844.8</v>
      </c>
      <c r="M76" s="61">
        <v>13.83</v>
      </c>
    </row>
    <row r="77" spans="1:13" x14ac:dyDescent="0.2">
      <c r="A77" s="3">
        <v>70</v>
      </c>
      <c r="B77" s="58">
        <v>5.1667999999999999E-2</v>
      </c>
      <c r="C77" s="58">
        <v>5.0367000000000002E-2</v>
      </c>
      <c r="D77" s="59">
        <v>60105.4</v>
      </c>
      <c r="E77" s="59">
        <v>3027.3</v>
      </c>
      <c r="F77" s="61">
        <v>9.7799999999999994</v>
      </c>
      <c r="G77" s="3" t="s">
        <v>12</v>
      </c>
      <c r="H77" s="3">
        <v>70</v>
      </c>
      <c r="I77" s="58">
        <v>2.7189000000000001E-2</v>
      </c>
      <c r="J77" s="58">
        <v>2.6824000000000001E-2</v>
      </c>
      <c r="K77" s="59">
        <v>75451.7</v>
      </c>
      <c r="L77" s="59">
        <v>2023.9</v>
      </c>
      <c r="M77" s="61">
        <v>13.16</v>
      </c>
    </row>
    <row r="78" spans="1:13" x14ac:dyDescent="0.2">
      <c r="A78" s="3">
        <v>71</v>
      </c>
      <c r="B78" s="58">
        <v>5.7075000000000001E-2</v>
      </c>
      <c r="C78" s="58">
        <v>5.5490999999999999E-2</v>
      </c>
      <c r="D78" s="59">
        <v>57078.1</v>
      </c>
      <c r="E78" s="59">
        <v>3167.3</v>
      </c>
      <c r="F78" s="61">
        <v>9.2799999999999994</v>
      </c>
      <c r="G78" s="3" t="s">
        <v>12</v>
      </c>
      <c r="H78" s="3">
        <v>71</v>
      </c>
      <c r="I78" s="58">
        <v>2.9458000000000002E-2</v>
      </c>
      <c r="J78" s="58">
        <v>2.903E-2</v>
      </c>
      <c r="K78" s="59">
        <v>73427.7</v>
      </c>
      <c r="L78" s="59">
        <v>2131.6</v>
      </c>
      <c r="M78" s="61">
        <v>12.51</v>
      </c>
    </row>
    <row r="79" spans="1:13" x14ac:dyDescent="0.2">
      <c r="A79" s="3">
        <v>72</v>
      </c>
      <c r="B79" s="58">
        <v>6.3492000000000007E-2</v>
      </c>
      <c r="C79" s="58">
        <v>6.1538000000000002E-2</v>
      </c>
      <c r="D79" s="59">
        <v>53910.8</v>
      </c>
      <c r="E79" s="59">
        <v>3317.6</v>
      </c>
      <c r="F79" s="61">
        <v>8.7899999999999991</v>
      </c>
      <c r="G79" s="3" t="s">
        <v>12</v>
      </c>
      <c r="H79" s="3">
        <v>72</v>
      </c>
      <c r="I79" s="58">
        <v>3.1808999999999997E-2</v>
      </c>
      <c r="J79" s="58">
        <v>3.1310999999999999E-2</v>
      </c>
      <c r="K79" s="59">
        <v>71296.100000000006</v>
      </c>
      <c r="L79" s="59">
        <v>2232.4</v>
      </c>
      <c r="M79" s="61">
        <v>11.87</v>
      </c>
    </row>
    <row r="80" spans="1:13" x14ac:dyDescent="0.2">
      <c r="A80" s="3">
        <v>73</v>
      </c>
      <c r="B80" s="58">
        <v>6.8306000000000006E-2</v>
      </c>
      <c r="C80" s="58">
        <v>6.6049999999999998E-2</v>
      </c>
      <c r="D80" s="59">
        <v>50593.2</v>
      </c>
      <c r="E80" s="59">
        <v>3341.7</v>
      </c>
      <c r="F80" s="61">
        <v>8.33</v>
      </c>
      <c r="G80" s="3" t="s">
        <v>12</v>
      </c>
      <c r="H80" s="3">
        <v>73</v>
      </c>
      <c r="I80" s="58">
        <v>3.4743999999999997E-2</v>
      </c>
      <c r="J80" s="58">
        <v>3.4151000000000001E-2</v>
      </c>
      <c r="K80" s="59">
        <v>69063.8</v>
      </c>
      <c r="L80" s="59">
        <v>2358.6</v>
      </c>
      <c r="M80" s="61">
        <v>11.24</v>
      </c>
    </row>
    <row r="81" spans="1:13" x14ac:dyDescent="0.2">
      <c r="A81" s="3">
        <v>74</v>
      </c>
      <c r="B81" s="58">
        <v>7.8231999999999996E-2</v>
      </c>
      <c r="C81" s="58">
        <v>7.5287000000000007E-2</v>
      </c>
      <c r="D81" s="59">
        <v>47251.6</v>
      </c>
      <c r="E81" s="59">
        <v>3557.4</v>
      </c>
      <c r="F81" s="61">
        <v>7.89</v>
      </c>
      <c r="G81" s="3" t="s">
        <v>12</v>
      </c>
      <c r="H81" s="3">
        <v>74</v>
      </c>
      <c r="I81" s="58">
        <v>4.0642999999999999E-2</v>
      </c>
      <c r="J81" s="58">
        <v>3.9833E-2</v>
      </c>
      <c r="K81" s="59">
        <v>66705.2</v>
      </c>
      <c r="L81" s="59">
        <v>2657.1</v>
      </c>
      <c r="M81" s="61">
        <v>10.61</v>
      </c>
    </row>
    <row r="82" spans="1:13" x14ac:dyDescent="0.2">
      <c r="A82" s="3">
        <v>75</v>
      </c>
      <c r="B82" s="58">
        <v>8.0879000000000006E-2</v>
      </c>
      <c r="C82" s="58">
        <v>7.7736E-2</v>
      </c>
      <c r="D82" s="59">
        <v>43694.1</v>
      </c>
      <c r="E82" s="59">
        <v>3396.6</v>
      </c>
      <c r="F82" s="61">
        <v>7.49</v>
      </c>
      <c r="G82" s="3" t="s">
        <v>12</v>
      </c>
      <c r="H82" s="3">
        <v>75</v>
      </c>
      <c r="I82" s="58">
        <v>4.4164000000000002E-2</v>
      </c>
      <c r="J82" s="58">
        <v>4.3209999999999998E-2</v>
      </c>
      <c r="K82" s="59">
        <v>64048.1</v>
      </c>
      <c r="L82" s="59">
        <v>2767.5</v>
      </c>
      <c r="M82" s="61">
        <v>10.029999999999999</v>
      </c>
    </row>
    <row r="83" spans="1:13" x14ac:dyDescent="0.2">
      <c r="A83" s="3">
        <v>76</v>
      </c>
      <c r="B83" s="58">
        <v>8.8952000000000003E-2</v>
      </c>
      <c r="C83" s="58">
        <v>8.5164000000000004E-2</v>
      </c>
      <c r="D83" s="59">
        <v>40297.5</v>
      </c>
      <c r="E83" s="59">
        <v>3431.9</v>
      </c>
      <c r="F83" s="61">
        <v>7.08</v>
      </c>
      <c r="G83" s="3" t="s">
        <v>12</v>
      </c>
      <c r="H83" s="3">
        <v>76</v>
      </c>
      <c r="I83" s="58">
        <v>4.8597000000000001E-2</v>
      </c>
      <c r="J83" s="58">
        <v>4.7444E-2</v>
      </c>
      <c r="K83" s="59">
        <v>61280.6</v>
      </c>
      <c r="L83" s="59">
        <v>2907.4</v>
      </c>
      <c r="M83" s="61">
        <v>9.4600000000000009</v>
      </c>
    </row>
    <row r="84" spans="1:13" x14ac:dyDescent="0.2">
      <c r="A84" s="3">
        <v>77</v>
      </c>
      <c r="B84" s="58">
        <v>9.4482999999999998E-2</v>
      </c>
      <c r="C84" s="58">
        <v>9.0220999999999996E-2</v>
      </c>
      <c r="D84" s="59">
        <v>36865.599999999999</v>
      </c>
      <c r="E84" s="59">
        <v>3326</v>
      </c>
      <c r="F84" s="61">
        <v>6.69</v>
      </c>
      <c r="G84" s="3" t="s">
        <v>12</v>
      </c>
      <c r="H84" s="3">
        <v>77</v>
      </c>
      <c r="I84" s="58">
        <v>5.6974999999999998E-2</v>
      </c>
      <c r="J84" s="58">
        <v>5.5397000000000002E-2</v>
      </c>
      <c r="K84" s="59">
        <v>58373.2</v>
      </c>
      <c r="L84" s="59">
        <v>3233.7</v>
      </c>
      <c r="M84" s="61">
        <v>8.91</v>
      </c>
    </row>
    <row r="85" spans="1:13" x14ac:dyDescent="0.2">
      <c r="A85" s="3">
        <v>78</v>
      </c>
      <c r="B85" s="58">
        <v>0.10788499999999999</v>
      </c>
      <c r="C85" s="58">
        <v>0.102363</v>
      </c>
      <c r="D85" s="59">
        <v>33539.599999999999</v>
      </c>
      <c r="E85" s="59">
        <v>3433.2</v>
      </c>
      <c r="F85" s="61">
        <v>6.31</v>
      </c>
      <c r="G85" s="3" t="s">
        <v>12</v>
      </c>
      <c r="H85" s="3">
        <v>78</v>
      </c>
      <c r="I85" s="58">
        <v>6.13E-2</v>
      </c>
      <c r="J85" s="58">
        <v>5.9477000000000002E-2</v>
      </c>
      <c r="K85" s="59">
        <v>55139.4</v>
      </c>
      <c r="L85" s="59">
        <v>3279.5</v>
      </c>
      <c r="M85" s="61">
        <v>8.4</v>
      </c>
    </row>
    <row r="86" spans="1:13" x14ac:dyDescent="0.2">
      <c r="A86" s="3">
        <v>79</v>
      </c>
      <c r="B86" s="58">
        <v>0.11767900000000001</v>
      </c>
      <c r="C86" s="58">
        <v>0.111139</v>
      </c>
      <c r="D86" s="59">
        <v>30106.400000000001</v>
      </c>
      <c r="E86" s="59">
        <v>3346</v>
      </c>
      <c r="F86" s="61">
        <v>5.97</v>
      </c>
      <c r="G86" s="3" t="s">
        <v>12</v>
      </c>
      <c r="H86" s="3">
        <v>79</v>
      </c>
      <c r="I86" s="58">
        <v>6.6573999999999994E-2</v>
      </c>
      <c r="J86" s="58">
        <v>6.4429E-2</v>
      </c>
      <c r="K86" s="59">
        <v>51859.9</v>
      </c>
      <c r="L86" s="59">
        <v>3341.3</v>
      </c>
      <c r="M86" s="61">
        <v>7.9</v>
      </c>
    </row>
    <row r="87" spans="1:13" x14ac:dyDescent="0.2">
      <c r="A87" s="3">
        <v>80</v>
      </c>
      <c r="B87" s="58">
        <v>0.12632199999999999</v>
      </c>
      <c r="C87" s="58">
        <v>0.11881800000000001</v>
      </c>
      <c r="D87" s="59">
        <v>26760.400000000001</v>
      </c>
      <c r="E87" s="59">
        <v>3179.6</v>
      </c>
      <c r="F87" s="61">
        <v>5.65</v>
      </c>
      <c r="G87" s="3" t="s">
        <v>12</v>
      </c>
      <c r="H87" s="3">
        <v>80</v>
      </c>
      <c r="I87" s="58">
        <v>7.5550999999999993E-2</v>
      </c>
      <c r="J87" s="58">
        <v>7.2801000000000005E-2</v>
      </c>
      <c r="K87" s="59">
        <v>48518.6</v>
      </c>
      <c r="L87" s="59">
        <v>3532.2</v>
      </c>
      <c r="M87" s="61">
        <v>7.41</v>
      </c>
    </row>
    <row r="88" spans="1:13" x14ac:dyDescent="0.2">
      <c r="A88" s="3">
        <v>81</v>
      </c>
      <c r="B88" s="58">
        <v>0.140621</v>
      </c>
      <c r="C88" s="58">
        <v>0.131383</v>
      </c>
      <c r="D88" s="59">
        <v>23580.799999999999</v>
      </c>
      <c r="E88" s="59">
        <v>3098.1</v>
      </c>
      <c r="F88" s="61">
        <v>5.35</v>
      </c>
      <c r="G88" s="3" t="s">
        <v>12</v>
      </c>
      <c r="H88" s="3">
        <v>81</v>
      </c>
      <c r="I88" s="58">
        <v>8.5355E-2</v>
      </c>
      <c r="J88" s="58">
        <v>8.1861000000000003E-2</v>
      </c>
      <c r="K88" s="59">
        <v>44986.400000000001</v>
      </c>
      <c r="L88" s="59">
        <v>3682.6</v>
      </c>
      <c r="M88" s="61">
        <v>6.96</v>
      </c>
    </row>
    <row r="89" spans="1:13" x14ac:dyDescent="0.2">
      <c r="A89" s="3">
        <v>82</v>
      </c>
      <c r="B89" s="58">
        <v>0.14708599999999999</v>
      </c>
      <c r="C89" s="58">
        <v>0.13700999999999999</v>
      </c>
      <c r="D89" s="59">
        <v>20482.7</v>
      </c>
      <c r="E89" s="59">
        <v>2806.3</v>
      </c>
      <c r="F89" s="61">
        <v>5.08</v>
      </c>
      <c r="G89" s="3" t="s">
        <v>12</v>
      </c>
      <c r="H89" s="3">
        <v>82</v>
      </c>
      <c r="I89" s="58">
        <v>9.2218999999999995E-2</v>
      </c>
      <c r="J89" s="58">
        <v>8.8153999999999996E-2</v>
      </c>
      <c r="K89" s="59">
        <v>41303.800000000003</v>
      </c>
      <c r="L89" s="59">
        <v>3641.1</v>
      </c>
      <c r="M89" s="61">
        <v>6.53</v>
      </c>
    </row>
    <row r="90" spans="1:13" x14ac:dyDescent="0.2">
      <c r="A90" s="3">
        <v>83</v>
      </c>
      <c r="B90" s="58">
        <v>0.161052</v>
      </c>
      <c r="C90" s="58">
        <v>0.14904999999999999</v>
      </c>
      <c r="D90" s="59">
        <v>17676.3</v>
      </c>
      <c r="E90" s="59">
        <v>2634.7</v>
      </c>
      <c r="F90" s="61">
        <v>4.8099999999999996</v>
      </c>
      <c r="G90" s="3" t="s">
        <v>12</v>
      </c>
      <c r="H90" s="3">
        <v>83</v>
      </c>
      <c r="I90" s="58">
        <v>0.10514900000000001</v>
      </c>
      <c r="J90" s="58">
        <v>9.9897E-2</v>
      </c>
      <c r="K90" s="59">
        <v>37662.699999999997</v>
      </c>
      <c r="L90" s="59">
        <v>3762.4</v>
      </c>
      <c r="M90" s="61">
        <v>6.12</v>
      </c>
    </row>
    <row r="91" spans="1:13" x14ac:dyDescent="0.2">
      <c r="A91" s="3">
        <v>84</v>
      </c>
      <c r="B91" s="58">
        <v>0.169576</v>
      </c>
      <c r="C91" s="58">
        <v>0.15632199999999999</v>
      </c>
      <c r="D91" s="59">
        <v>15041.7</v>
      </c>
      <c r="E91" s="59">
        <v>2351.3000000000002</v>
      </c>
      <c r="F91" s="61">
        <v>4.5599999999999996</v>
      </c>
      <c r="G91" s="3" t="s">
        <v>12</v>
      </c>
      <c r="H91" s="3">
        <v>84</v>
      </c>
      <c r="I91" s="58">
        <v>0.11917</v>
      </c>
      <c r="J91" s="58">
        <v>0.112469</v>
      </c>
      <c r="K91" s="59">
        <v>33900.300000000003</v>
      </c>
      <c r="L91" s="59">
        <v>3812.7</v>
      </c>
      <c r="M91" s="61">
        <v>5.74</v>
      </c>
    </row>
    <row r="92" spans="1:13" x14ac:dyDescent="0.2">
      <c r="A92" s="3">
        <v>85</v>
      </c>
      <c r="B92" s="58">
        <v>0.186197</v>
      </c>
      <c r="C92" s="58">
        <v>0.17033899999999999</v>
      </c>
      <c r="D92" s="59">
        <v>12690.3</v>
      </c>
      <c r="E92" s="59">
        <v>2161.6999999999998</v>
      </c>
      <c r="F92" s="61">
        <v>4.3099999999999996</v>
      </c>
      <c r="G92" s="3" t="s">
        <v>12</v>
      </c>
      <c r="H92" s="3">
        <v>85</v>
      </c>
      <c r="I92" s="58">
        <v>0.127001</v>
      </c>
      <c r="J92" s="58">
        <v>0.119418</v>
      </c>
      <c r="K92" s="59">
        <v>30087.599999999999</v>
      </c>
      <c r="L92" s="59">
        <v>3593</v>
      </c>
      <c r="M92" s="61">
        <v>5.4</v>
      </c>
    </row>
    <row r="93" spans="1:13" x14ac:dyDescent="0.2">
      <c r="A93" s="3">
        <v>86</v>
      </c>
      <c r="B93" s="58">
        <v>0.21734500000000001</v>
      </c>
      <c r="C93" s="58">
        <v>0.19604099999999999</v>
      </c>
      <c r="D93" s="59">
        <v>10528.7</v>
      </c>
      <c r="E93" s="59">
        <v>2064</v>
      </c>
      <c r="F93" s="61">
        <v>4.0999999999999996</v>
      </c>
      <c r="G93" s="3" t="s">
        <v>12</v>
      </c>
      <c r="H93" s="3">
        <v>86</v>
      </c>
      <c r="I93" s="58">
        <v>0.14357800000000001</v>
      </c>
      <c r="J93" s="58">
        <v>0.133961</v>
      </c>
      <c r="K93" s="59">
        <v>26494.6</v>
      </c>
      <c r="L93" s="59">
        <v>3549.2</v>
      </c>
      <c r="M93" s="61">
        <v>5.07</v>
      </c>
    </row>
    <row r="94" spans="1:13" x14ac:dyDescent="0.2">
      <c r="A94" s="3">
        <v>87</v>
      </c>
      <c r="B94" s="58">
        <v>0.21507799999999999</v>
      </c>
      <c r="C94" s="58">
        <v>0.19419500000000001</v>
      </c>
      <c r="D94" s="59">
        <v>8464.6</v>
      </c>
      <c r="E94" s="59">
        <v>1643.8</v>
      </c>
      <c r="F94" s="61">
        <v>3.98</v>
      </c>
      <c r="G94" s="3" t="s">
        <v>12</v>
      </c>
      <c r="H94" s="3">
        <v>87</v>
      </c>
      <c r="I94" s="58">
        <v>0.170599</v>
      </c>
      <c r="J94" s="58">
        <v>0.157191</v>
      </c>
      <c r="K94" s="59">
        <v>22945.3</v>
      </c>
      <c r="L94" s="59">
        <v>3606.8</v>
      </c>
      <c r="M94" s="61">
        <v>4.78</v>
      </c>
    </row>
    <row r="95" spans="1:13" x14ac:dyDescent="0.2">
      <c r="A95" s="3">
        <v>88</v>
      </c>
      <c r="B95" s="58">
        <v>0.239895</v>
      </c>
      <c r="C95" s="58">
        <v>0.214202</v>
      </c>
      <c r="D95" s="59">
        <v>6820.8</v>
      </c>
      <c r="E95" s="59">
        <v>1461</v>
      </c>
      <c r="F95" s="61">
        <v>3.81</v>
      </c>
      <c r="G95" s="3" t="s">
        <v>12</v>
      </c>
      <c r="H95" s="3">
        <v>88</v>
      </c>
      <c r="I95" s="58">
        <v>0.17175599999999999</v>
      </c>
      <c r="J95" s="58">
        <v>0.15817200000000001</v>
      </c>
      <c r="K95" s="59">
        <v>19338.5</v>
      </c>
      <c r="L95" s="59">
        <v>3058.8</v>
      </c>
      <c r="M95" s="61">
        <v>4.57</v>
      </c>
    </row>
    <row r="96" spans="1:13" x14ac:dyDescent="0.2">
      <c r="A96" s="3">
        <v>89</v>
      </c>
      <c r="B96" s="58">
        <v>0.225937</v>
      </c>
      <c r="C96" s="58">
        <v>0.20300399999999999</v>
      </c>
      <c r="D96" s="59">
        <v>5359.8</v>
      </c>
      <c r="E96" s="59">
        <v>1088.0999999999999</v>
      </c>
      <c r="F96" s="61">
        <v>3.72</v>
      </c>
      <c r="G96" s="3" t="s">
        <v>12</v>
      </c>
      <c r="H96" s="3">
        <v>89</v>
      </c>
      <c r="I96" s="58">
        <v>0.19135199999999999</v>
      </c>
      <c r="J96" s="58">
        <v>0.17464299999999999</v>
      </c>
      <c r="K96" s="59">
        <v>16279.7</v>
      </c>
      <c r="L96" s="59">
        <v>2843.1</v>
      </c>
      <c r="M96" s="61">
        <v>4.34</v>
      </c>
    </row>
    <row r="97" spans="1:13" x14ac:dyDescent="0.2">
      <c r="A97" s="3">
        <v>90</v>
      </c>
      <c r="B97" s="58">
        <v>0.25</v>
      </c>
      <c r="C97" s="58">
        <v>0.222222</v>
      </c>
      <c r="D97" s="59">
        <v>4271.7</v>
      </c>
      <c r="E97" s="59">
        <v>949.3</v>
      </c>
      <c r="F97" s="61">
        <v>3.53</v>
      </c>
      <c r="G97" s="3" t="s">
        <v>12</v>
      </c>
      <c r="H97" s="3">
        <v>90</v>
      </c>
      <c r="I97" s="58">
        <v>0.19250100000000001</v>
      </c>
      <c r="J97" s="58">
        <v>0.17559900000000001</v>
      </c>
      <c r="K97" s="59">
        <v>13436.6</v>
      </c>
      <c r="L97" s="59">
        <v>2359.5</v>
      </c>
      <c r="M97" s="61">
        <v>4.1500000000000004</v>
      </c>
    </row>
    <row r="98" spans="1:13" x14ac:dyDescent="0.2">
      <c r="A98" s="3">
        <v>91</v>
      </c>
      <c r="B98" s="58">
        <v>0.23846200000000001</v>
      </c>
      <c r="C98" s="58">
        <v>0.213058</v>
      </c>
      <c r="D98" s="59">
        <v>3322.5</v>
      </c>
      <c r="E98" s="59">
        <v>707.9</v>
      </c>
      <c r="F98" s="61">
        <v>3.4</v>
      </c>
      <c r="G98" s="3" t="s">
        <v>12</v>
      </c>
      <c r="H98" s="3">
        <v>91</v>
      </c>
      <c r="I98" s="58">
        <v>0.20683699999999999</v>
      </c>
      <c r="J98" s="58">
        <v>0.18745100000000001</v>
      </c>
      <c r="K98" s="59">
        <v>11077.1</v>
      </c>
      <c r="L98" s="59">
        <v>2076.4</v>
      </c>
      <c r="M98" s="61">
        <v>3.93</v>
      </c>
    </row>
    <row r="99" spans="1:13" x14ac:dyDescent="0.2">
      <c r="A99" s="3">
        <v>92</v>
      </c>
      <c r="B99" s="58">
        <v>0.27751799999999999</v>
      </c>
      <c r="C99" s="58">
        <v>0.243702</v>
      </c>
      <c r="D99" s="59">
        <v>2614.6</v>
      </c>
      <c r="E99" s="59">
        <v>637.20000000000005</v>
      </c>
      <c r="F99" s="61">
        <v>3.19</v>
      </c>
      <c r="G99" s="3" t="s">
        <v>12</v>
      </c>
      <c r="H99" s="3">
        <v>92</v>
      </c>
      <c r="I99" s="58">
        <v>0.22855300000000001</v>
      </c>
      <c r="J99" s="58">
        <v>0.20511299999999999</v>
      </c>
      <c r="K99" s="59">
        <v>9000.7000000000007</v>
      </c>
      <c r="L99" s="59">
        <v>1846.2</v>
      </c>
      <c r="M99" s="61">
        <v>3.72</v>
      </c>
    </row>
    <row r="100" spans="1:13" x14ac:dyDescent="0.2">
      <c r="A100" s="3">
        <v>93</v>
      </c>
      <c r="B100" s="58">
        <v>0.26622299999999999</v>
      </c>
      <c r="C100" s="58">
        <v>0.23494899999999999</v>
      </c>
      <c r="D100" s="59">
        <v>1977.4</v>
      </c>
      <c r="E100" s="59">
        <v>464.6</v>
      </c>
      <c r="F100" s="61">
        <v>3.05</v>
      </c>
      <c r="G100" s="3" t="s">
        <v>12</v>
      </c>
      <c r="H100" s="3">
        <v>93</v>
      </c>
      <c r="I100" s="58">
        <v>0.237484</v>
      </c>
      <c r="J100" s="58">
        <v>0.21227799999999999</v>
      </c>
      <c r="K100" s="59">
        <v>7154.5</v>
      </c>
      <c r="L100" s="59">
        <v>1518.7</v>
      </c>
      <c r="M100" s="61">
        <v>3.55</v>
      </c>
    </row>
    <row r="101" spans="1:13" x14ac:dyDescent="0.2">
      <c r="A101" s="3">
        <v>94</v>
      </c>
      <c r="B101" s="58">
        <v>0.30806800000000001</v>
      </c>
      <c r="C101" s="58">
        <v>0.26694899999999999</v>
      </c>
      <c r="D101" s="59">
        <v>1512.8</v>
      </c>
      <c r="E101" s="59">
        <v>403.8</v>
      </c>
      <c r="F101" s="61">
        <v>2.84</v>
      </c>
      <c r="G101" s="3" t="s">
        <v>12</v>
      </c>
      <c r="H101" s="3">
        <v>94</v>
      </c>
      <c r="I101" s="58">
        <v>0.24060999999999999</v>
      </c>
      <c r="J101" s="58">
        <v>0.21477199999999999</v>
      </c>
      <c r="K101" s="59">
        <v>5635.8</v>
      </c>
      <c r="L101" s="59">
        <v>1210.4000000000001</v>
      </c>
      <c r="M101" s="61">
        <v>3.37</v>
      </c>
    </row>
    <row r="102" spans="1:13" x14ac:dyDescent="0.2">
      <c r="A102" s="3">
        <v>95</v>
      </c>
      <c r="B102" s="58">
        <v>0.32234400000000002</v>
      </c>
      <c r="C102" s="58">
        <v>0.27760299999999999</v>
      </c>
      <c r="D102" s="59">
        <v>1109</v>
      </c>
      <c r="E102" s="59">
        <v>307.89999999999998</v>
      </c>
      <c r="F102" s="61">
        <v>2.69</v>
      </c>
      <c r="G102" s="3" t="s">
        <v>12</v>
      </c>
      <c r="H102" s="3">
        <v>95</v>
      </c>
      <c r="I102" s="58">
        <v>0.262984</v>
      </c>
      <c r="J102" s="58">
        <v>0.23242299999999999</v>
      </c>
      <c r="K102" s="59">
        <v>4425.3999999999996</v>
      </c>
      <c r="L102" s="59">
        <v>1028.5999999999999</v>
      </c>
      <c r="M102" s="61">
        <v>3.16</v>
      </c>
    </row>
    <row r="103" spans="1:13" x14ac:dyDescent="0.2">
      <c r="A103" s="3">
        <v>96</v>
      </c>
      <c r="B103" s="58">
        <v>0.38333299999999998</v>
      </c>
      <c r="C103" s="58">
        <v>0.32167800000000002</v>
      </c>
      <c r="D103" s="59">
        <v>801.1</v>
      </c>
      <c r="E103" s="59">
        <v>257.7</v>
      </c>
      <c r="F103" s="61">
        <v>2.5299999999999998</v>
      </c>
      <c r="G103" s="3" t="s">
        <v>12</v>
      </c>
      <c r="H103" s="3">
        <v>96</v>
      </c>
      <c r="I103" s="58">
        <v>0.29585800000000001</v>
      </c>
      <c r="J103" s="58">
        <v>0.25773200000000002</v>
      </c>
      <c r="K103" s="59">
        <v>3396.8</v>
      </c>
      <c r="L103" s="59">
        <v>875.5</v>
      </c>
      <c r="M103" s="61">
        <v>2.96</v>
      </c>
    </row>
    <row r="104" spans="1:13" x14ac:dyDescent="0.2">
      <c r="A104" s="3">
        <v>97</v>
      </c>
      <c r="B104" s="58">
        <v>0.32758599999999999</v>
      </c>
      <c r="C104" s="58">
        <v>0.28148099999999998</v>
      </c>
      <c r="D104" s="59">
        <v>543.4</v>
      </c>
      <c r="E104" s="59">
        <v>153</v>
      </c>
      <c r="F104" s="61">
        <v>2.4900000000000002</v>
      </c>
      <c r="G104" s="3" t="s">
        <v>12</v>
      </c>
      <c r="H104" s="3">
        <v>97</v>
      </c>
      <c r="I104" s="58">
        <v>0.31184699999999999</v>
      </c>
      <c r="J104" s="58">
        <v>0.26978099999999999</v>
      </c>
      <c r="K104" s="59">
        <v>2521.4</v>
      </c>
      <c r="L104" s="59">
        <v>680.2</v>
      </c>
      <c r="M104" s="61">
        <v>2.82</v>
      </c>
    </row>
    <row r="105" spans="1:13" x14ac:dyDescent="0.2">
      <c r="A105" s="3">
        <v>98</v>
      </c>
      <c r="B105" s="58">
        <v>0.47297299999999998</v>
      </c>
      <c r="C105" s="58">
        <v>0.38251400000000002</v>
      </c>
      <c r="D105" s="59">
        <v>390.5</v>
      </c>
      <c r="E105" s="59">
        <v>149.4</v>
      </c>
      <c r="F105" s="61">
        <v>2.27</v>
      </c>
      <c r="G105" s="3" t="s">
        <v>12</v>
      </c>
      <c r="H105" s="3">
        <v>98</v>
      </c>
      <c r="I105" s="58">
        <v>0.32981500000000002</v>
      </c>
      <c r="J105" s="58">
        <v>0.28312599999999999</v>
      </c>
      <c r="K105" s="59">
        <v>1841.1</v>
      </c>
      <c r="L105" s="59">
        <v>521.29999999999995</v>
      </c>
      <c r="M105" s="61">
        <v>2.67</v>
      </c>
    </row>
    <row r="106" spans="1:13" x14ac:dyDescent="0.2">
      <c r="A106" s="3">
        <v>99</v>
      </c>
      <c r="B106" s="58">
        <v>0.31818200000000002</v>
      </c>
      <c r="C106" s="58">
        <v>0.27450999999999998</v>
      </c>
      <c r="D106" s="59">
        <v>241.1</v>
      </c>
      <c r="E106" s="59">
        <v>66.2</v>
      </c>
      <c r="F106" s="61">
        <v>2.37</v>
      </c>
      <c r="G106" s="3" t="s">
        <v>12</v>
      </c>
      <c r="H106" s="3">
        <v>99</v>
      </c>
      <c r="I106" s="58">
        <v>0.30452699999999999</v>
      </c>
      <c r="J106" s="58">
        <v>0.26428600000000002</v>
      </c>
      <c r="K106" s="59">
        <v>1319.9</v>
      </c>
      <c r="L106" s="59">
        <v>348.8</v>
      </c>
      <c r="M106" s="61">
        <v>2.5299999999999998</v>
      </c>
    </row>
    <row r="107" spans="1:13" x14ac:dyDescent="0.2">
      <c r="A107" s="3">
        <v>100</v>
      </c>
      <c r="B107" s="3">
        <v>0.4</v>
      </c>
      <c r="C107" s="3">
        <v>0.33333299999999999</v>
      </c>
      <c r="D107" s="3">
        <v>174.9</v>
      </c>
      <c r="E107" s="3">
        <v>58.3</v>
      </c>
      <c r="F107" s="3">
        <v>2.08</v>
      </c>
      <c r="G107" s="3" t="s">
        <v>12</v>
      </c>
      <c r="H107" s="3">
        <v>100</v>
      </c>
      <c r="I107" s="3">
        <v>0.389262</v>
      </c>
      <c r="J107" s="3">
        <v>0.32584299999999999</v>
      </c>
      <c r="K107" s="3">
        <v>971</v>
      </c>
      <c r="L107" s="3">
        <v>316.39999999999998</v>
      </c>
      <c r="M107" s="3">
        <v>2.2599999999999998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52</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57" t="s">
        <v>6</v>
      </c>
      <c r="B6" s="57" t="s">
        <v>7</v>
      </c>
      <c r="C6" s="57" t="s">
        <v>8</v>
      </c>
      <c r="D6" s="57" t="s">
        <v>9</v>
      </c>
      <c r="E6" s="57" t="s">
        <v>10</v>
      </c>
      <c r="F6" s="57" t="s">
        <v>11</v>
      </c>
      <c r="G6" s="3" t="s">
        <v>12</v>
      </c>
      <c r="H6" s="57" t="s">
        <v>6</v>
      </c>
      <c r="I6" s="57" t="s">
        <v>7</v>
      </c>
      <c r="J6" s="57" t="s">
        <v>8</v>
      </c>
      <c r="K6" s="57" t="s">
        <v>9</v>
      </c>
      <c r="L6" s="57" t="s">
        <v>10</v>
      </c>
      <c r="M6" s="57" t="s">
        <v>11</v>
      </c>
    </row>
    <row r="7" spans="1:13" x14ac:dyDescent="0.2">
      <c r="A7" s="3">
        <v>0</v>
      </c>
      <c r="B7" s="58">
        <v>4.6709999999999998E-3</v>
      </c>
      <c r="C7" s="58">
        <v>4.6610000000000002E-3</v>
      </c>
      <c r="D7" s="59">
        <v>100000</v>
      </c>
      <c r="E7" s="59">
        <v>466.1</v>
      </c>
      <c r="F7" s="61">
        <v>77.930000000000007</v>
      </c>
      <c r="G7" s="3" t="s">
        <v>12</v>
      </c>
      <c r="H7" s="3">
        <v>0</v>
      </c>
      <c r="I7" s="58">
        <v>3.29E-3</v>
      </c>
      <c r="J7" s="58">
        <v>3.284E-3</v>
      </c>
      <c r="K7" s="59">
        <v>100000</v>
      </c>
      <c r="L7" s="59">
        <v>328.4</v>
      </c>
      <c r="M7" s="61">
        <v>81.819999999999993</v>
      </c>
    </row>
    <row r="8" spans="1:13" x14ac:dyDescent="0.2">
      <c r="A8" s="3">
        <v>1</v>
      </c>
      <c r="B8" s="58">
        <v>1.9699999999999999E-4</v>
      </c>
      <c r="C8" s="58">
        <v>1.9699999999999999E-4</v>
      </c>
      <c r="D8" s="59">
        <v>99533.9</v>
      </c>
      <c r="E8" s="59">
        <v>19.600000000000001</v>
      </c>
      <c r="F8" s="61">
        <v>77.3</v>
      </c>
      <c r="G8" s="3" t="s">
        <v>12</v>
      </c>
      <c r="H8" s="3">
        <v>1</v>
      </c>
      <c r="I8" s="58">
        <v>1.16E-4</v>
      </c>
      <c r="J8" s="58">
        <v>1.16E-4</v>
      </c>
      <c r="K8" s="59">
        <v>99671.6</v>
      </c>
      <c r="L8" s="59">
        <v>11.5</v>
      </c>
      <c r="M8" s="61">
        <v>81.09</v>
      </c>
    </row>
    <row r="9" spans="1:13" x14ac:dyDescent="0.2">
      <c r="A9" s="3">
        <v>2</v>
      </c>
      <c r="B9" s="58">
        <v>1.05E-4</v>
      </c>
      <c r="C9" s="58">
        <v>1.05E-4</v>
      </c>
      <c r="D9" s="59">
        <v>99514.4</v>
      </c>
      <c r="E9" s="59">
        <v>10.4</v>
      </c>
      <c r="F9" s="61">
        <v>76.31</v>
      </c>
      <c r="G9" s="3" t="s">
        <v>12</v>
      </c>
      <c r="H9" s="3">
        <v>2</v>
      </c>
      <c r="I9" s="58">
        <v>8.7999999999999998E-5</v>
      </c>
      <c r="J9" s="58">
        <v>8.7999999999999998E-5</v>
      </c>
      <c r="K9" s="59">
        <v>99660</v>
      </c>
      <c r="L9" s="59">
        <v>8.8000000000000007</v>
      </c>
      <c r="M9" s="61">
        <v>80.099999999999994</v>
      </c>
    </row>
    <row r="10" spans="1:13" x14ac:dyDescent="0.2">
      <c r="A10" s="3">
        <v>3</v>
      </c>
      <c r="B10" s="58">
        <v>2.43E-4</v>
      </c>
      <c r="C10" s="58">
        <v>2.43E-4</v>
      </c>
      <c r="D10" s="59">
        <v>99503.9</v>
      </c>
      <c r="E10" s="59">
        <v>24.2</v>
      </c>
      <c r="F10" s="61">
        <v>75.319999999999993</v>
      </c>
      <c r="G10" s="3" t="s">
        <v>12</v>
      </c>
      <c r="H10" s="3">
        <v>3</v>
      </c>
      <c r="I10" s="58">
        <v>4.3000000000000002E-5</v>
      </c>
      <c r="J10" s="58">
        <v>4.3000000000000002E-5</v>
      </c>
      <c r="K10" s="59">
        <v>99651.3</v>
      </c>
      <c r="L10" s="59">
        <v>4.2</v>
      </c>
      <c r="M10" s="61">
        <v>79.11</v>
      </c>
    </row>
    <row r="11" spans="1:13" x14ac:dyDescent="0.2">
      <c r="A11" s="3">
        <v>4</v>
      </c>
      <c r="B11" s="58">
        <v>5.8999999999999998E-5</v>
      </c>
      <c r="C11" s="58">
        <v>5.8999999999999998E-5</v>
      </c>
      <c r="D11" s="59">
        <v>99479.7</v>
      </c>
      <c r="E11" s="59">
        <v>5.8</v>
      </c>
      <c r="F11" s="61">
        <v>74.34</v>
      </c>
      <c r="G11" s="3" t="s">
        <v>12</v>
      </c>
      <c r="H11" s="3">
        <v>4</v>
      </c>
      <c r="I11" s="58">
        <v>8.2000000000000001E-5</v>
      </c>
      <c r="J11" s="58">
        <v>8.2000000000000001E-5</v>
      </c>
      <c r="K11" s="59">
        <v>99647</v>
      </c>
      <c r="L11" s="59">
        <v>8.1999999999999993</v>
      </c>
      <c r="M11" s="61">
        <v>78.11</v>
      </c>
    </row>
    <row r="12" spans="1:13" x14ac:dyDescent="0.2">
      <c r="A12" s="3">
        <v>5</v>
      </c>
      <c r="B12" s="58">
        <v>7.7000000000000001E-5</v>
      </c>
      <c r="C12" s="58">
        <v>7.7000000000000001E-5</v>
      </c>
      <c r="D12" s="59">
        <v>99473.8</v>
      </c>
      <c r="E12" s="59">
        <v>7.6</v>
      </c>
      <c r="F12" s="61">
        <v>73.34</v>
      </c>
      <c r="G12" s="3" t="s">
        <v>12</v>
      </c>
      <c r="H12" s="3">
        <v>5</v>
      </c>
      <c r="I12" s="58">
        <v>2.0000000000000002E-5</v>
      </c>
      <c r="J12" s="58">
        <v>2.0000000000000002E-5</v>
      </c>
      <c r="K12" s="59">
        <v>99638.9</v>
      </c>
      <c r="L12" s="59">
        <v>2</v>
      </c>
      <c r="M12" s="61">
        <v>77.12</v>
      </c>
    </row>
    <row r="13" spans="1:13" x14ac:dyDescent="0.2">
      <c r="A13" s="3">
        <v>6</v>
      </c>
      <c r="B13" s="58">
        <v>7.4999999999999993E-5</v>
      </c>
      <c r="C13" s="58">
        <v>7.4999999999999993E-5</v>
      </c>
      <c r="D13" s="59">
        <v>99466.2</v>
      </c>
      <c r="E13" s="59">
        <v>7.5</v>
      </c>
      <c r="F13" s="61">
        <v>72.349999999999994</v>
      </c>
      <c r="G13" s="3" t="s">
        <v>12</v>
      </c>
      <c r="H13" s="3">
        <v>6</v>
      </c>
      <c r="I13" s="58">
        <v>5.8999999999999998E-5</v>
      </c>
      <c r="J13" s="58">
        <v>5.8999999999999998E-5</v>
      </c>
      <c r="K13" s="59">
        <v>99636.9</v>
      </c>
      <c r="L13" s="59">
        <v>5.9</v>
      </c>
      <c r="M13" s="61">
        <v>76.12</v>
      </c>
    </row>
    <row r="14" spans="1:13" x14ac:dyDescent="0.2">
      <c r="A14" s="3">
        <v>7</v>
      </c>
      <c r="B14" s="58">
        <v>9.2999999999999997E-5</v>
      </c>
      <c r="C14" s="58">
        <v>9.2999999999999997E-5</v>
      </c>
      <c r="D14" s="59">
        <v>99458.7</v>
      </c>
      <c r="E14" s="59">
        <v>9.3000000000000007</v>
      </c>
      <c r="F14" s="61">
        <v>71.349999999999994</v>
      </c>
      <c r="G14" s="3" t="s">
        <v>12</v>
      </c>
      <c r="H14" s="3">
        <v>7</v>
      </c>
      <c r="I14" s="58">
        <v>5.8999999999999998E-5</v>
      </c>
      <c r="J14" s="58">
        <v>5.8999999999999998E-5</v>
      </c>
      <c r="K14" s="59">
        <v>99631</v>
      </c>
      <c r="L14" s="59">
        <v>5.9</v>
      </c>
      <c r="M14" s="61">
        <v>75.12</v>
      </c>
    </row>
    <row r="15" spans="1:13" x14ac:dyDescent="0.2">
      <c r="A15" s="3">
        <v>8</v>
      </c>
      <c r="B15" s="58">
        <v>5.5000000000000002E-5</v>
      </c>
      <c r="C15" s="58">
        <v>5.5000000000000002E-5</v>
      </c>
      <c r="D15" s="59">
        <v>99449.5</v>
      </c>
      <c r="E15" s="59">
        <v>5.5</v>
      </c>
      <c r="F15" s="61">
        <v>70.36</v>
      </c>
      <c r="G15" s="3" t="s">
        <v>12</v>
      </c>
      <c r="H15" s="3">
        <v>8</v>
      </c>
      <c r="I15" s="58">
        <v>1.9000000000000001E-5</v>
      </c>
      <c r="J15" s="58">
        <v>1.9000000000000001E-5</v>
      </c>
      <c r="K15" s="59">
        <v>99625.1</v>
      </c>
      <c r="L15" s="59">
        <v>1.9</v>
      </c>
      <c r="M15" s="61">
        <v>74.13</v>
      </c>
    </row>
    <row r="16" spans="1:13" x14ac:dyDescent="0.2">
      <c r="A16" s="3">
        <v>9</v>
      </c>
      <c r="B16" s="58">
        <v>3.6000000000000001E-5</v>
      </c>
      <c r="C16" s="58">
        <v>3.6000000000000001E-5</v>
      </c>
      <c r="D16" s="59">
        <v>99444</v>
      </c>
      <c r="E16" s="59">
        <v>3.5</v>
      </c>
      <c r="F16" s="61">
        <v>69.36</v>
      </c>
      <c r="G16" s="3" t="s">
        <v>12</v>
      </c>
      <c r="H16" s="3">
        <v>9</v>
      </c>
      <c r="I16" s="58">
        <v>5.5999999999999999E-5</v>
      </c>
      <c r="J16" s="58">
        <v>5.5999999999999999E-5</v>
      </c>
      <c r="K16" s="59">
        <v>99623.2</v>
      </c>
      <c r="L16" s="59">
        <v>5.6</v>
      </c>
      <c r="M16" s="61">
        <v>73.13</v>
      </c>
    </row>
    <row r="17" spans="1:13" x14ac:dyDescent="0.2">
      <c r="A17" s="3">
        <v>10</v>
      </c>
      <c r="B17" s="58">
        <v>8.7999999999999998E-5</v>
      </c>
      <c r="C17" s="58">
        <v>8.7999999999999998E-5</v>
      </c>
      <c r="D17" s="59">
        <v>99440.5</v>
      </c>
      <c r="E17" s="59">
        <v>8.8000000000000007</v>
      </c>
      <c r="F17" s="61">
        <v>68.36</v>
      </c>
      <c r="G17" s="3" t="s">
        <v>12</v>
      </c>
      <c r="H17" s="3">
        <v>10</v>
      </c>
      <c r="I17" s="58">
        <v>1.11E-4</v>
      </c>
      <c r="J17" s="58">
        <v>1.11E-4</v>
      </c>
      <c r="K17" s="59">
        <v>99617.600000000006</v>
      </c>
      <c r="L17" s="59">
        <v>11</v>
      </c>
      <c r="M17" s="61">
        <v>72.13</v>
      </c>
    </row>
    <row r="18" spans="1:13" x14ac:dyDescent="0.2">
      <c r="A18" s="3">
        <v>11</v>
      </c>
      <c r="B18" s="58">
        <v>1.05E-4</v>
      </c>
      <c r="C18" s="58">
        <v>1.05E-4</v>
      </c>
      <c r="D18" s="59">
        <v>99431.7</v>
      </c>
      <c r="E18" s="59">
        <v>10.5</v>
      </c>
      <c r="F18" s="61">
        <v>67.37</v>
      </c>
      <c r="G18" s="3" t="s">
        <v>12</v>
      </c>
      <c r="H18" s="3">
        <v>11</v>
      </c>
      <c r="I18" s="58">
        <v>3.6999999999999998E-5</v>
      </c>
      <c r="J18" s="58">
        <v>3.6999999999999998E-5</v>
      </c>
      <c r="K18" s="59">
        <v>99606.6</v>
      </c>
      <c r="L18" s="59">
        <v>3.7</v>
      </c>
      <c r="M18" s="61">
        <v>71.14</v>
      </c>
    </row>
    <row r="19" spans="1:13" x14ac:dyDescent="0.2">
      <c r="A19" s="3">
        <v>12</v>
      </c>
      <c r="B19" s="58">
        <v>3.4999999999999997E-5</v>
      </c>
      <c r="C19" s="58">
        <v>3.4999999999999997E-5</v>
      </c>
      <c r="D19" s="59">
        <v>99421.2</v>
      </c>
      <c r="E19" s="59">
        <v>3.5</v>
      </c>
      <c r="F19" s="61">
        <v>66.38</v>
      </c>
      <c r="G19" s="3" t="s">
        <v>12</v>
      </c>
      <c r="H19" s="3">
        <v>12</v>
      </c>
      <c r="I19" s="58">
        <v>5.5000000000000002E-5</v>
      </c>
      <c r="J19" s="58">
        <v>5.5000000000000002E-5</v>
      </c>
      <c r="K19" s="59">
        <v>99602.9</v>
      </c>
      <c r="L19" s="59">
        <v>5.5</v>
      </c>
      <c r="M19" s="61">
        <v>70.14</v>
      </c>
    </row>
    <row r="20" spans="1:13" x14ac:dyDescent="0.2">
      <c r="A20" s="3">
        <v>13</v>
      </c>
      <c r="B20" s="58">
        <v>1.07E-4</v>
      </c>
      <c r="C20" s="58">
        <v>1.07E-4</v>
      </c>
      <c r="D20" s="59">
        <v>99417.7</v>
      </c>
      <c r="E20" s="59">
        <v>10.6</v>
      </c>
      <c r="F20" s="61">
        <v>65.38</v>
      </c>
      <c r="G20" s="3" t="s">
        <v>12</v>
      </c>
      <c r="H20" s="3">
        <v>13</v>
      </c>
      <c r="I20" s="58">
        <v>1.4999999999999999E-4</v>
      </c>
      <c r="J20" s="58">
        <v>1.4999999999999999E-4</v>
      </c>
      <c r="K20" s="59">
        <v>99597.4</v>
      </c>
      <c r="L20" s="59">
        <v>15</v>
      </c>
      <c r="M20" s="61">
        <v>69.150000000000006</v>
      </c>
    </row>
    <row r="21" spans="1:13" x14ac:dyDescent="0.2">
      <c r="A21" s="3">
        <v>14</v>
      </c>
      <c r="B21" s="58">
        <v>1.45E-4</v>
      </c>
      <c r="C21" s="58">
        <v>1.45E-4</v>
      </c>
      <c r="D21" s="59">
        <v>99407.1</v>
      </c>
      <c r="E21" s="59">
        <v>14.4</v>
      </c>
      <c r="F21" s="61">
        <v>64.39</v>
      </c>
      <c r="G21" s="3" t="s">
        <v>12</v>
      </c>
      <c r="H21" s="3">
        <v>14</v>
      </c>
      <c r="I21" s="58">
        <v>5.7000000000000003E-5</v>
      </c>
      <c r="J21" s="58">
        <v>5.7000000000000003E-5</v>
      </c>
      <c r="K21" s="59">
        <v>99582.399999999994</v>
      </c>
      <c r="L21" s="59">
        <v>5.7</v>
      </c>
      <c r="M21" s="61">
        <v>68.16</v>
      </c>
    </row>
    <row r="22" spans="1:13" x14ac:dyDescent="0.2">
      <c r="A22" s="3">
        <v>15</v>
      </c>
      <c r="B22" s="58">
        <v>7.2999999999999999E-5</v>
      </c>
      <c r="C22" s="58">
        <v>7.2999999999999999E-5</v>
      </c>
      <c r="D22" s="59">
        <v>99392.7</v>
      </c>
      <c r="E22" s="59">
        <v>7.3</v>
      </c>
      <c r="F22" s="61">
        <v>63.4</v>
      </c>
      <c r="G22" s="3" t="s">
        <v>12</v>
      </c>
      <c r="H22" s="3">
        <v>15</v>
      </c>
      <c r="I22" s="58">
        <v>1.17E-4</v>
      </c>
      <c r="J22" s="58">
        <v>1.17E-4</v>
      </c>
      <c r="K22" s="59">
        <v>99576.7</v>
      </c>
      <c r="L22" s="59">
        <v>11.7</v>
      </c>
      <c r="M22" s="61">
        <v>67.16</v>
      </c>
    </row>
    <row r="23" spans="1:13" x14ac:dyDescent="0.2">
      <c r="A23" s="3">
        <v>16</v>
      </c>
      <c r="B23" s="58">
        <v>2.04E-4</v>
      </c>
      <c r="C23" s="58">
        <v>2.04E-4</v>
      </c>
      <c r="D23" s="59">
        <v>99385.4</v>
      </c>
      <c r="E23" s="59">
        <v>20.3</v>
      </c>
      <c r="F23" s="61">
        <v>62.4</v>
      </c>
      <c r="G23" s="3" t="s">
        <v>12</v>
      </c>
      <c r="H23" s="3">
        <v>16</v>
      </c>
      <c r="I23" s="58">
        <v>1.1900000000000001E-4</v>
      </c>
      <c r="J23" s="58">
        <v>1.1900000000000001E-4</v>
      </c>
      <c r="K23" s="59">
        <v>99565.1</v>
      </c>
      <c r="L23" s="59">
        <v>11.8</v>
      </c>
      <c r="M23" s="61">
        <v>66.17</v>
      </c>
    </row>
    <row r="24" spans="1:13" x14ac:dyDescent="0.2">
      <c r="A24" s="3">
        <v>17</v>
      </c>
      <c r="B24" s="58">
        <v>2.6200000000000003E-4</v>
      </c>
      <c r="C24" s="58">
        <v>2.6200000000000003E-4</v>
      </c>
      <c r="D24" s="59">
        <v>99365.1</v>
      </c>
      <c r="E24" s="59">
        <v>26.1</v>
      </c>
      <c r="F24" s="61">
        <v>61.41</v>
      </c>
      <c r="G24" s="3" t="s">
        <v>12</v>
      </c>
      <c r="H24" s="3">
        <v>17</v>
      </c>
      <c r="I24" s="58">
        <v>1.8000000000000001E-4</v>
      </c>
      <c r="J24" s="58">
        <v>1.8000000000000001E-4</v>
      </c>
      <c r="K24" s="59">
        <v>99553.2</v>
      </c>
      <c r="L24" s="59">
        <v>17.899999999999999</v>
      </c>
      <c r="M24" s="61">
        <v>65.180000000000007</v>
      </c>
    </row>
    <row r="25" spans="1:13" x14ac:dyDescent="0.2">
      <c r="A25" s="3">
        <v>18</v>
      </c>
      <c r="B25" s="58">
        <v>4.1300000000000001E-4</v>
      </c>
      <c r="C25" s="58">
        <v>4.1300000000000001E-4</v>
      </c>
      <c r="D25" s="59">
        <v>99339.1</v>
      </c>
      <c r="E25" s="59">
        <v>41</v>
      </c>
      <c r="F25" s="61">
        <v>60.43</v>
      </c>
      <c r="G25" s="3" t="s">
        <v>12</v>
      </c>
      <c r="H25" s="3">
        <v>18</v>
      </c>
      <c r="I25" s="58">
        <v>1.3999999999999999E-4</v>
      </c>
      <c r="J25" s="58">
        <v>1.3999999999999999E-4</v>
      </c>
      <c r="K25" s="59">
        <v>99535.3</v>
      </c>
      <c r="L25" s="59">
        <v>14</v>
      </c>
      <c r="M25" s="61">
        <v>64.19</v>
      </c>
    </row>
    <row r="26" spans="1:13" x14ac:dyDescent="0.2">
      <c r="A26" s="3">
        <v>19</v>
      </c>
      <c r="B26" s="58">
        <v>5.8100000000000003E-4</v>
      </c>
      <c r="C26" s="58">
        <v>5.8100000000000003E-4</v>
      </c>
      <c r="D26" s="59">
        <v>99298.1</v>
      </c>
      <c r="E26" s="59">
        <v>57.7</v>
      </c>
      <c r="F26" s="61">
        <v>59.45</v>
      </c>
      <c r="G26" s="3" t="s">
        <v>12</v>
      </c>
      <c r="H26" s="3">
        <v>19</v>
      </c>
      <c r="I26" s="58">
        <v>2.12E-4</v>
      </c>
      <c r="J26" s="58">
        <v>2.12E-4</v>
      </c>
      <c r="K26" s="59">
        <v>99521.4</v>
      </c>
      <c r="L26" s="59">
        <v>21.1</v>
      </c>
      <c r="M26" s="61">
        <v>63.2</v>
      </c>
    </row>
    <row r="27" spans="1:13" x14ac:dyDescent="0.2">
      <c r="A27" s="3">
        <v>20</v>
      </c>
      <c r="B27" s="58">
        <v>3.4699999999999998E-4</v>
      </c>
      <c r="C27" s="58">
        <v>3.4699999999999998E-4</v>
      </c>
      <c r="D27" s="59">
        <v>99240.4</v>
      </c>
      <c r="E27" s="59">
        <v>34.4</v>
      </c>
      <c r="F27" s="61">
        <v>58.49</v>
      </c>
      <c r="G27" s="3" t="s">
        <v>12</v>
      </c>
      <c r="H27" s="3">
        <v>20</v>
      </c>
      <c r="I27" s="58">
        <v>2.24E-4</v>
      </c>
      <c r="J27" s="58">
        <v>2.24E-4</v>
      </c>
      <c r="K27" s="59">
        <v>99500.3</v>
      </c>
      <c r="L27" s="59">
        <v>22.3</v>
      </c>
      <c r="M27" s="61">
        <v>62.21</v>
      </c>
    </row>
    <row r="28" spans="1:13" x14ac:dyDescent="0.2">
      <c r="A28" s="3">
        <v>21</v>
      </c>
      <c r="B28" s="58">
        <v>6.3199999999999997E-4</v>
      </c>
      <c r="C28" s="58">
        <v>6.3199999999999997E-4</v>
      </c>
      <c r="D28" s="59">
        <v>99205.9</v>
      </c>
      <c r="E28" s="59">
        <v>62.7</v>
      </c>
      <c r="F28" s="61">
        <v>57.51</v>
      </c>
      <c r="G28" s="3" t="s">
        <v>12</v>
      </c>
      <c r="H28" s="3">
        <v>21</v>
      </c>
      <c r="I28" s="58">
        <v>2.03E-4</v>
      </c>
      <c r="J28" s="58">
        <v>2.03E-4</v>
      </c>
      <c r="K28" s="59">
        <v>99478</v>
      </c>
      <c r="L28" s="59">
        <v>20.2</v>
      </c>
      <c r="M28" s="61">
        <v>61.22</v>
      </c>
    </row>
    <row r="29" spans="1:13" x14ac:dyDescent="0.2">
      <c r="A29" s="3">
        <v>22</v>
      </c>
      <c r="B29" s="58">
        <v>5.1999999999999995E-4</v>
      </c>
      <c r="C29" s="58">
        <v>5.1900000000000004E-4</v>
      </c>
      <c r="D29" s="59">
        <v>99143.2</v>
      </c>
      <c r="E29" s="59">
        <v>51.5</v>
      </c>
      <c r="F29" s="61">
        <v>56.54</v>
      </c>
      <c r="G29" s="3" t="s">
        <v>12</v>
      </c>
      <c r="H29" s="3">
        <v>22</v>
      </c>
      <c r="I29" s="58">
        <v>2.0100000000000001E-4</v>
      </c>
      <c r="J29" s="58">
        <v>2.0100000000000001E-4</v>
      </c>
      <c r="K29" s="59">
        <v>99457.8</v>
      </c>
      <c r="L29" s="59">
        <v>20</v>
      </c>
      <c r="M29" s="61">
        <v>60.24</v>
      </c>
    </row>
    <row r="30" spans="1:13" x14ac:dyDescent="0.2">
      <c r="A30" s="3">
        <v>23</v>
      </c>
      <c r="B30" s="58">
        <v>5.9199999999999997E-4</v>
      </c>
      <c r="C30" s="58">
        <v>5.9100000000000005E-4</v>
      </c>
      <c r="D30" s="59">
        <v>99091.7</v>
      </c>
      <c r="E30" s="59">
        <v>58.6</v>
      </c>
      <c r="F30" s="61">
        <v>55.57</v>
      </c>
      <c r="G30" s="3" t="s">
        <v>12</v>
      </c>
      <c r="H30" s="3">
        <v>23</v>
      </c>
      <c r="I30" s="58">
        <v>2.8800000000000001E-4</v>
      </c>
      <c r="J30" s="58">
        <v>2.8800000000000001E-4</v>
      </c>
      <c r="K30" s="59">
        <v>99437.8</v>
      </c>
      <c r="L30" s="59">
        <v>28.7</v>
      </c>
      <c r="M30" s="61">
        <v>59.25</v>
      </c>
    </row>
    <row r="31" spans="1:13" x14ac:dyDescent="0.2">
      <c r="A31" s="3">
        <v>24</v>
      </c>
      <c r="B31" s="58">
        <v>4.0900000000000002E-4</v>
      </c>
      <c r="C31" s="58">
        <v>4.0900000000000002E-4</v>
      </c>
      <c r="D31" s="59">
        <v>99033.1</v>
      </c>
      <c r="E31" s="59">
        <v>40.5</v>
      </c>
      <c r="F31" s="61">
        <v>54.61</v>
      </c>
      <c r="G31" s="3" t="s">
        <v>12</v>
      </c>
      <c r="H31" s="3">
        <v>24</v>
      </c>
      <c r="I31" s="58">
        <v>2.5500000000000002E-4</v>
      </c>
      <c r="J31" s="58">
        <v>2.5500000000000002E-4</v>
      </c>
      <c r="K31" s="59">
        <v>99409.1</v>
      </c>
      <c r="L31" s="59">
        <v>25.3</v>
      </c>
      <c r="M31" s="61">
        <v>58.27</v>
      </c>
    </row>
    <row r="32" spans="1:13" x14ac:dyDescent="0.2">
      <c r="A32" s="3">
        <v>25</v>
      </c>
      <c r="B32" s="58">
        <v>5.5900000000000004E-4</v>
      </c>
      <c r="C32" s="58">
        <v>5.5900000000000004E-4</v>
      </c>
      <c r="D32" s="59">
        <v>98992.7</v>
      </c>
      <c r="E32" s="59">
        <v>55.3</v>
      </c>
      <c r="F32" s="61">
        <v>53.63</v>
      </c>
      <c r="G32" s="3" t="s">
        <v>12</v>
      </c>
      <c r="H32" s="3">
        <v>25</v>
      </c>
      <c r="I32" s="58">
        <v>3.4600000000000001E-4</v>
      </c>
      <c r="J32" s="58">
        <v>3.4600000000000001E-4</v>
      </c>
      <c r="K32" s="59">
        <v>99383.8</v>
      </c>
      <c r="L32" s="59">
        <v>34.299999999999997</v>
      </c>
      <c r="M32" s="61">
        <v>57.28</v>
      </c>
    </row>
    <row r="33" spans="1:13" x14ac:dyDescent="0.2">
      <c r="A33" s="3">
        <v>26</v>
      </c>
      <c r="B33" s="58">
        <v>8.5599999999999999E-4</v>
      </c>
      <c r="C33" s="58">
        <v>8.5599999999999999E-4</v>
      </c>
      <c r="D33" s="59">
        <v>98937.4</v>
      </c>
      <c r="E33" s="59">
        <v>84.7</v>
      </c>
      <c r="F33" s="61">
        <v>52.66</v>
      </c>
      <c r="G33" s="3" t="s">
        <v>12</v>
      </c>
      <c r="H33" s="3">
        <v>26</v>
      </c>
      <c r="I33" s="58">
        <v>3.0800000000000001E-4</v>
      </c>
      <c r="J33" s="58">
        <v>3.0800000000000001E-4</v>
      </c>
      <c r="K33" s="59">
        <v>99349.5</v>
      </c>
      <c r="L33" s="59">
        <v>30.6</v>
      </c>
      <c r="M33" s="61">
        <v>56.3</v>
      </c>
    </row>
    <row r="34" spans="1:13" x14ac:dyDescent="0.2">
      <c r="A34" s="3">
        <v>27</v>
      </c>
      <c r="B34" s="58">
        <v>7.0899999999999999E-4</v>
      </c>
      <c r="C34" s="58">
        <v>7.0899999999999999E-4</v>
      </c>
      <c r="D34" s="59">
        <v>98852.7</v>
      </c>
      <c r="E34" s="59">
        <v>70</v>
      </c>
      <c r="F34" s="61">
        <v>51.7</v>
      </c>
      <c r="G34" s="3" t="s">
        <v>12</v>
      </c>
      <c r="H34" s="3">
        <v>27</v>
      </c>
      <c r="I34" s="58">
        <v>2.31E-4</v>
      </c>
      <c r="J34" s="58">
        <v>2.31E-4</v>
      </c>
      <c r="K34" s="59">
        <v>99318.9</v>
      </c>
      <c r="L34" s="59">
        <v>22.9</v>
      </c>
      <c r="M34" s="61">
        <v>55.32</v>
      </c>
    </row>
    <row r="35" spans="1:13" x14ac:dyDescent="0.2">
      <c r="A35" s="3">
        <v>28</v>
      </c>
      <c r="B35" s="58">
        <v>6.4099999999999997E-4</v>
      </c>
      <c r="C35" s="58">
        <v>6.4000000000000005E-4</v>
      </c>
      <c r="D35" s="59">
        <v>98782.6</v>
      </c>
      <c r="E35" s="59">
        <v>63.3</v>
      </c>
      <c r="F35" s="61">
        <v>50.74</v>
      </c>
      <c r="G35" s="3" t="s">
        <v>12</v>
      </c>
      <c r="H35" s="3">
        <v>28</v>
      </c>
      <c r="I35" s="58">
        <v>3.4499999999999998E-4</v>
      </c>
      <c r="J35" s="58">
        <v>3.4400000000000001E-4</v>
      </c>
      <c r="K35" s="59">
        <v>99295.9</v>
      </c>
      <c r="L35" s="59">
        <v>34.200000000000003</v>
      </c>
      <c r="M35" s="61">
        <v>54.33</v>
      </c>
    </row>
    <row r="36" spans="1:13" x14ac:dyDescent="0.2">
      <c r="A36" s="3">
        <v>29</v>
      </c>
      <c r="B36" s="58">
        <v>8.4199999999999998E-4</v>
      </c>
      <c r="C36" s="58">
        <v>8.4199999999999998E-4</v>
      </c>
      <c r="D36" s="59">
        <v>98719.4</v>
      </c>
      <c r="E36" s="59">
        <v>83.1</v>
      </c>
      <c r="F36" s="61">
        <v>49.77</v>
      </c>
      <c r="G36" s="3" t="s">
        <v>12</v>
      </c>
      <c r="H36" s="3">
        <v>29</v>
      </c>
      <c r="I36" s="58">
        <v>3.86E-4</v>
      </c>
      <c r="J36" s="58">
        <v>3.86E-4</v>
      </c>
      <c r="K36" s="59">
        <v>99261.7</v>
      </c>
      <c r="L36" s="59">
        <v>38.299999999999997</v>
      </c>
      <c r="M36" s="61">
        <v>53.35</v>
      </c>
    </row>
    <row r="37" spans="1:13" x14ac:dyDescent="0.2">
      <c r="A37" s="3">
        <v>30</v>
      </c>
      <c r="B37" s="58">
        <v>7.2999999999999996E-4</v>
      </c>
      <c r="C37" s="58">
        <v>7.2999999999999996E-4</v>
      </c>
      <c r="D37" s="59">
        <v>98636.3</v>
      </c>
      <c r="E37" s="59">
        <v>72</v>
      </c>
      <c r="F37" s="61">
        <v>48.81</v>
      </c>
      <c r="G37" s="3" t="s">
        <v>12</v>
      </c>
      <c r="H37" s="3">
        <v>30</v>
      </c>
      <c r="I37" s="58">
        <v>4.9700000000000005E-4</v>
      </c>
      <c r="J37" s="58">
        <v>4.9700000000000005E-4</v>
      </c>
      <c r="K37" s="59">
        <v>99223.4</v>
      </c>
      <c r="L37" s="59">
        <v>49.3</v>
      </c>
      <c r="M37" s="61">
        <v>52.37</v>
      </c>
    </row>
    <row r="38" spans="1:13" x14ac:dyDescent="0.2">
      <c r="A38" s="3">
        <v>31</v>
      </c>
      <c r="B38" s="58">
        <v>1.114E-3</v>
      </c>
      <c r="C38" s="58">
        <v>1.114E-3</v>
      </c>
      <c r="D38" s="59">
        <v>98564.3</v>
      </c>
      <c r="E38" s="59">
        <v>109.8</v>
      </c>
      <c r="F38" s="61">
        <v>47.85</v>
      </c>
      <c r="G38" s="3" t="s">
        <v>12</v>
      </c>
      <c r="H38" s="3">
        <v>31</v>
      </c>
      <c r="I38" s="58">
        <v>4.4700000000000002E-4</v>
      </c>
      <c r="J38" s="58">
        <v>4.4700000000000002E-4</v>
      </c>
      <c r="K38" s="59">
        <v>99174.1</v>
      </c>
      <c r="L38" s="59">
        <v>44.3</v>
      </c>
      <c r="M38" s="61">
        <v>51.39</v>
      </c>
    </row>
    <row r="39" spans="1:13" x14ac:dyDescent="0.2">
      <c r="A39" s="3">
        <v>32</v>
      </c>
      <c r="B39" s="58">
        <v>1.235E-3</v>
      </c>
      <c r="C39" s="58">
        <v>1.235E-3</v>
      </c>
      <c r="D39" s="59">
        <v>98454.5</v>
      </c>
      <c r="E39" s="59">
        <v>121.6</v>
      </c>
      <c r="F39" s="61">
        <v>46.9</v>
      </c>
      <c r="G39" s="3" t="s">
        <v>12</v>
      </c>
      <c r="H39" s="3">
        <v>32</v>
      </c>
      <c r="I39" s="58">
        <v>4.9600000000000002E-4</v>
      </c>
      <c r="J39" s="58">
        <v>4.9600000000000002E-4</v>
      </c>
      <c r="K39" s="59">
        <v>99129.8</v>
      </c>
      <c r="L39" s="59">
        <v>49.2</v>
      </c>
      <c r="M39" s="61">
        <v>50.42</v>
      </c>
    </row>
    <row r="40" spans="1:13" x14ac:dyDescent="0.2">
      <c r="A40" s="3">
        <v>33</v>
      </c>
      <c r="B40" s="58">
        <v>9.4499999999999998E-4</v>
      </c>
      <c r="C40" s="58">
        <v>9.4399999999999996E-4</v>
      </c>
      <c r="D40" s="59">
        <v>98333</v>
      </c>
      <c r="E40" s="59">
        <v>92.9</v>
      </c>
      <c r="F40" s="61">
        <v>45.96</v>
      </c>
      <c r="G40" s="3" t="s">
        <v>12</v>
      </c>
      <c r="H40" s="3">
        <v>33</v>
      </c>
      <c r="I40" s="58">
        <v>5.2599999999999999E-4</v>
      </c>
      <c r="J40" s="58">
        <v>5.2599999999999999E-4</v>
      </c>
      <c r="K40" s="59">
        <v>99080.6</v>
      </c>
      <c r="L40" s="59">
        <v>52.1</v>
      </c>
      <c r="M40" s="61">
        <v>49.44</v>
      </c>
    </row>
    <row r="41" spans="1:13" x14ac:dyDescent="0.2">
      <c r="A41" s="3">
        <v>34</v>
      </c>
      <c r="B41" s="58">
        <v>1.2830000000000001E-3</v>
      </c>
      <c r="C41" s="58">
        <v>1.2819999999999999E-3</v>
      </c>
      <c r="D41" s="59">
        <v>98240.1</v>
      </c>
      <c r="E41" s="59">
        <v>125.9</v>
      </c>
      <c r="F41" s="61">
        <v>45</v>
      </c>
      <c r="G41" s="3" t="s">
        <v>12</v>
      </c>
      <c r="H41" s="3">
        <v>34</v>
      </c>
      <c r="I41" s="58">
        <v>6.29E-4</v>
      </c>
      <c r="J41" s="58">
        <v>6.29E-4</v>
      </c>
      <c r="K41" s="59">
        <v>99028.5</v>
      </c>
      <c r="L41" s="59">
        <v>62.2</v>
      </c>
      <c r="M41" s="61">
        <v>48.47</v>
      </c>
    </row>
    <row r="42" spans="1:13" x14ac:dyDescent="0.2">
      <c r="A42" s="3">
        <v>35</v>
      </c>
      <c r="B42" s="58">
        <v>1.438E-3</v>
      </c>
      <c r="C42" s="58">
        <v>1.4369999999999999E-3</v>
      </c>
      <c r="D42" s="59">
        <v>98114.2</v>
      </c>
      <c r="E42" s="59">
        <v>141</v>
      </c>
      <c r="F42" s="61">
        <v>44.06</v>
      </c>
      <c r="G42" s="3" t="s">
        <v>12</v>
      </c>
      <c r="H42" s="3">
        <v>35</v>
      </c>
      <c r="I42" s="58">
        <v>8.7000000000000001E-4</v>
      </c>
      <c r="J42" s="58">
        <v>8.7000000000000001E-4</v>
      </c>
      <c r="K42" s="59">
        <v>98966.2</v>
      </c>
      <c r="L42" s="59">
        <v>86.1</v>
      </c>
      <c r="M42" s="61">
        <v>47.5</v>
      </c>
    </row>
    <row r="43" spans="1:13" x14ac:dyDescent="0.2">
      <c r="A43" s="3">
        <v>36</v>
      </c>
      <c r="B43" s="58">
        <v>1.48E-3</v>
      </c>
      <c r="C43" s="58">
        <v>1.4790000000000001E-3</v>
      </c>
      <c r="D43" s="59">
        <v>97973.2</v>
      </c>
      <c r="E43" s="59">
        <v>144.9</v>
      </c>
      <c r="F43" s="61">
        <v>43.12</v>
      </c>
      <c r="G43" s="3" t="s">
        <v>12</v>
      </c>
      <c r="H43" s="3">
        <v>36</v>
      </c>
      <c r="I43" s="58">
        <v>8.0599999999999997E-4</v>
      </c>
      <c r="J43" s="58">
        <v>8.0599999999999997E-4</v>
      </c>
      <c r="K43" s="59">
        <v>98880.1</v>
      </c>
      <c r="L43" s="59">
        <v>79.7</v>
      </c>
      <c r="M43" s="61">
        <v>46.54</v>
      </c>
    </row>
    <row r="44" spans="1:13" x14ac:dyDescent="0.2">
      <c r="A44" s="3">
        <v>37</v>
      </c>
      <c r="B44" s="58">
        <v>1.4989999999999999E-3</v>
      </c>
      <c r="C44" s="58">
        <v>1.498E-3</v>
      </c>
      <c r="D44" s="59">
        <v>97828.2</v>
      </c>
      <c r="E44" s="59">
        <v>146.6</v>
      </c>
      <c r="F44" s="61">
        <v>42.18</v>
      </c>
      <c r="G44" s="3" t="s">
        <v>12</v>
      </c>
      <c r="H44" s="3">
        <v>37</v>
      </c>
      <c r="I44" s="58">
        <v>9.5299999999999996E-4</v>
      </c>
      <c r="J44" s="58">
        <v>9.5200000000000005E-4</v>
      </c>
      <c r="K44" s="59">
        <v>98800.4</v>
      </c>
      <c r="L44" s="59">
        <v>94.1</v>
      </c>
      <c r="M44" s="61">
        <v>45.58</v>
      </c>
    </row>
    <row r="45" spans="1:13" x14ac:dyDescent="0.2">
      <c r="A45" s="3">
        <v>38</v>
      </c>
      <c r="B45" s="58">
        <v>1.8240000000000001E-3</v>
      </c>
      <c r="C45" s="58">
        <v>1.8220000000000001E-3</v>
      </c>
      <c r="D45" s="59">
        <v>97681.7</v>
      </c>
      <c r="E45" s="59">
        <v>178</v>
      </c>
      <c r="F45" s="61">
        <v>41.25</v>
      </c>
      <c r="G45" s="3" t="s">
        <v>12</v>
      </c>
      <c r="H45" s="3">
        <v>38</v>
      </c>
      <c r="I45" s="58">
        <v>1.14E-3</v>
      </c>
      <c r="J45" s="58">
        <v>1.139E-3</v>
      </c>
      <c r="K45" s="59">
        <v>98706.4</v>
      </c>
      <c r="L45" s="59">
        <v>112.4</v>
      </c>
      <c r="M45" s="61">
        <v>44.62</v>
      </c>
    </row>
    <row r="46" spans="1:13" x14ac:dyDescent="0.2">
      <c r="A46" s="3">
        <v>39</v>
      </c>
      <c r="B46" s="58">
        <v>1.805E-3</v>
      </c>
      <c r="C46" s="58">
        <v>1.8029999999999999E-3</v>
      </c>
      <c r="D46" s="59">
        <v>97503.7</v>
      </c>
      <c r="E46" s="59">
        <v>175.8</v>
      </c>
      <c r="F46" s="61">
        <v>40.32</v>
      </c>
      <c r="G46" s="3" t="s">
        <v>12</v>
      </c>
      <c r="H46" s="3">
        <v>39</v>
      </c>
      <c r="I46" s="58">
        <v>1.253E-3</v>
      </c>
      <c r="J46" s="58">
        <v>1.2520000000000001E-3</v>
      </c>
      <c r="K46" s="59">
        <v>98593.9</v>
      </c>
      <c r="L46" s="59">
        <v>123.4</v>
      </c>
      <c r="M46" s="61">
        <v>43.67</v>
      </c>
    </row>
    <row r="47" spans="1:13" x14ac:dyDescent="0.2">
      <c r="A47" s="3">
        <v>40</v>
      </c>
      <c r="B47" s="58">
        <v>2.0609999999999999E-3</v>
      </c>
      <c r="C47" s="58">
        <v>2.0590000000000001E-3</v>
      </c>
      <c r="D47" s="59">
        <v>97327.8</v>
      </c>
      <c r="E47" s="59">
        <v>200.4</v>
      </c>
      <c r="F47" s="61">
        <v>39.39</v>
      </c>
      <c r="G47" s="3" t="s">
        <v>12</v>
      </c>
      <c r="H47" s="3">
        <v>40</v>
      </c>
      <c r="I47" s="58">
        <v>1.183E-3</v>
      </c>
      <c r="J47" s="58">
        <v>1.1820000000000001E-3</v>
      </c>
      <c r="K47" s="59">
        <v>98470.5</v>
      </c>
      <c r="L47" s="59">
        <v>116.4</v>
      </c>
      <c r="M47" s="61">
        <v>42.72</v>
      </c>
    </row>
    <row r="48" spans="1:13" x14ac:dyDescent="0.2">
      <c r="A48" s="3">
        <v>41</v>
      </c>
      <c r="B48" s="58">
        <v>1.9710000000000001E-3</v>
      </c>
      <c r="C48" s="58">
        <v>1.9689999999999998E-3</v>
      </c>
      <c r="D48" s="59">
        <v>97127.4</v>
      </c>
      <c r="E48" s="59">
        <v>191.2</v>
      </c>
      <c r="F48" s="61">
        <v>38.47</v>
      </c>
      <c r="G48" s="3" t="s">
        <v>12</v>
      </c>
      <c r="H48" s="3">
        <v>41</v>
      </c>
      <c r="I48" s="58">
        <v>1.2539999999999999E-3</v>
      </c>
      <c r="J48" s="58">
        <v>1.253E-3</v>
      </c>
      <c r="K48" s="59">
        <v>98354.1</v>
      </c>
      <c r="L48" s="59">
        <v>123.2</v>
      </c>
      <c r="M48" s="61">
        <v>41.77</v>
      </c>
    </row>
    <row r="49" spans="1:13" x14ac:dyDescent="0.2">
      <c r="A49" s="3">
        <v>42</v>
      </c>
      <c r="B49" s="58">
        <v>2.1250000000000002E-3</v>
      </c>
      <c r="C49" s="58">
        <v>2.1229999999999999E-3</v>
      </c>
      <c r="D49" s="59">
        <v>96936.2</v>
      </c>
      <c r="E49" s="59">
        <v>205.7</v>
      </c>
      <c r="F49" s="61">
        <v>37.549999999999997</v>
      </c>
      <c r="G49" s="3" t="s">
        <v>12</v>
      </c>
      <c r="H49" s="3">
        <v>42</v>
      </c>
      <c r="I49" s="58">
        <v>1.6169999999999999E-3</v>
      </c>
      <c r="J49" s="58">
        <v>1.616E-3</v>
      </c>
      <c r="K49" s="59">
        <v>98230.8</v>
      </c>
      <c r="L49" s="59">
        <v>158.69999999999999</v>
      </c>
      <c r="M49" s="61">
        <v>40.83</v>
      </c>
    </row>
    <row r="50" spans="1:13" x14ac:dyDescent="0.2">
      <c r="A50" s="3">
        <v>43</v>
      </c>
      <c r="B50" s="58">
        <v>2.307E-3</v>
      </c>
      <c r="C50" s="58">
        <v>2.3040000000000001E-3</v>
      </c>
      <c r="D50" s="59">
        <v>96730.5</v>
      </c>
      <c r="E50" s="59">
        <v>222.9</v>
      </c>
      <c r="F50" s="61">
        <v>36.630000000000003</v>
      </c>
      <c r="G50" s="3" t="s">
        <v>12</v>
      </c>
      <c r="H50" s="3">
        <v>43</v>
      </c>
      <c r="I50" s="58">
        <v>1.3500000000000001E-3</v>
      </c>
      <c r="J50" s="58">
        <v>1.3500000000000001E-3</v>
      </c>
      <c r="K50" s="59">
        <v>98072.1</v>
      </c>
      <c r="L50" s="59">
        <v>132.4</v>
      </c>
      <c r="M50" s="61">
        <v>39.89</v>
      </c>
    </row>
    <row r="51" spans="1:13" x14ac:dyDescent="0.2">
      <c r="A51" s="3">
        <v>44</v>
      </c>
      <c r="B51" s="58">
        <v>2.777E-3</v>
      </c>
      <c r="C51" s="58">
        <v>2.7729999999999999E-3</v>
      </c>
      <c r="D51" s="59">
        <v>96507.6</v>
      </c>
      <c r="E51" s="59">
        <v>267.60000000000002</v>
      </c>
      <c r="F51" s="61">
        <v>35.71</v>
      </c>
      <c r="G51" s="3" t="s">
        <v>12</v>
      </c>
      <c r="H51" s="3">
        <v>44</v>
      </c>
      <c r="I51" s="58">
        <v>1.4779999999999999E-3</v>
      </c>
      <c r="J51" s="58">
        <v>1.4760000000000001E-3</v>
      </c>
      <c r="K51" s="59">
        <v>97939.8</v>
      </c>
      <c r="L51" s="59">
        <v>144.6</v>
      </c>
      <c r="M51" s="61">
        <v>38.94</v>
      </c>
    </row>
    <row r="52" spans="1:13" x14ac:dyDescent="0.2">
      <c r="A52" s="3">
        <v>45</v>
      </c>
      <c r="B52" s="58">
        <v>3.0980000000000001E-3</v>
      </c>
      <c r="C52" s="58">
        <v>3.094E-3</v>
      </c>
      <c r="D52" s="59">
        <v>96240</v>
      </c>
      <c r="E52" s="59">
        <v>297.7</v>
      </c>
      <c r="F52" s="61">
        <v>34.81</v>
      </c>
      <c r="G52" s="3" t="s">
        <v>12</v>
      </c>
      <c r="H52" s="3">
        <v>45</v>
      </c>
      <c r="I52" s="58">
        <v>1.7099999999999999E-3</v>
      </c>
      <c r="J52" s="58">
        <v>1.709E-3</v>
      </c>
      <c r="K52" s="59">
        <v>97795.199999999997</v>
      </c>
      <c r="L52" s="59">
        <v>167.1</v>
      </c>
      <c r="M52" s="61">
        <v>38</v>
      </c>
    </row>
    <row r="53" spans="1:13" x14ac:dyDescent="0.2">
      <c r="A53" s="3">
        <v>46</v>
      </c>
      <c r="B53" s="58">
        <v>3.852E-3</v>
      </c>
      <c r="C53" s="58">
        <v>3.8449999999999999E-3</v>
      </c>
      <c r="D53" s="59">
        <v>95942.2</v>
      </c>
      <c r="E53" s="59">
        <v>368.9</v>
      </c>
      <c r="F53" s="61">
        <v>33.92</v>
      </c>
      <c r="G53" s="3" t="s">
        <v>12</v>
      </c>
      <c r="H53" s="3">
        <v>46</v>
      </c>
      <c r="I53" s="58">
        <v>1.8710000000000001E-3</v>
      </c>
      <c r="J53" s="58">
        <v>1.869E-3</v>
      </c>
      <c r="K53" s="59">
        <v>97628.1</v>
      </c>
      <c r="L53" s="59">
        <v>182.5</v>
      </c>
      <c r="M53" s="61">
        <v>37.07</v>
      </c>
    </row>
    <row r="54" spans="1:13" x14ac:dyDescent="0.2">
      <c r="A54" s="3">
        <v>47</v>
      </c>
      <c r="B54" s="58">
        <v>3.4250000000000001E-3</v>
      </c>
      <c r="C54" s="58">
        <v>3.4190000000000002E-3</v>
      </c>
      <c r="D54" s="59">
        <v>95573.4</v>
      </c>
      <c r="E54" s="59">
        <v>326.8</v>
      </c>
      <c r="F54" s="61">
        <v>33.04</v>
      </c>
      <c r="G54" s="3" t="s">
        <v>12</v>
      </c>
      <c r="H54" s="3">
        <v>47</v>
      </c>
      <c r="I54" s="58">
        <v>2.431E-3</v>
      </c>
      <c r="J54" s="58">
        <v>2.428E-3</v>
      </c>
      <c r="K54" s="59">
        <v>97445.6</v>
      </c>
      <c r="L54" s="59">
        <v>236.6</v>
      </c>
      <c r="M54" s="61">
        <v>36.130000000000003</v>
      </c>
    </row>
    <row r="55" spans="1:13" x14ac:dyDescent="0.2">
      <c r="A55" s="3">
        <v>48</v>
      </c>
      <c r="B55" s="58">
        <v>4.1949999999999999E-3</v>
      </c>
      <c r="C55" s="58">
        <v>4.1859999999999996E-3</v>
      </c>
      <c r="D55" s="59">
        <v>95246.6</v>
      </c>
      <c r="E55" s="59">
        <v>398.7</v>
      </c>
      <c r="F55" s="61">
        <v>32.159999999999997</v>
      </c>
      <c r="G55" s="3" t="s">
        <v>12</v>
      </c>
      <c r="H55" s="3">
        <v>48</v>
      </c>
      <c r="I55" s="58">
        <v>2.64E-3</v>
      </c>
      <c r="J55" s="58">
        <v>2.6359999999999999E-3</v>
      </c>
      <c r="K55" s="59">
        <v>97209</v>
      </c>
      <c r="L55" s="59">
        <v>256.3</v>
      </c>
      <c r="M55" s="61">
        <v>35.22</v>
      </c>
    </row>
    <row r="56" spans="1:13" x14ac:dyDescent="0.2">
      <c r="A56" s="3">
        <v>49</v>
      </c>
      <c r="B56" s="58">
        <v>3.9550000000000002E-3</v>
      </c>
      <c r="C56" s="58">
        <v>3.947E-3</v>
      </c>
      <c r="D56" s="59">
        <v>94847.9</v>
      </c>
      <c r="E56" s="59">
        <v>374.4</v>
      </c>
      <c r="F56" s="61">
        <v>31.29</v>
      </c>
      <c r="G56" s="3" t="s">
        <v>12</v>
      </c>
      <c r="H56" s="3">
        <v>49</v>
      </c>
      <c r="I56" s="58">
        <v>2.0089999999999999E-3</v>
      </c>
      <c r="J56" s="58">
        <v>2.0070000000000001E-3</v>
      </c>
      <c r="K56" s="59">
        <v>96952.7</v>
      </c>
      <c r="L56" s="59">
        <v>194.5</v>
      </c>
      <c r="M56" s="61">
        <v>34.31</v>
      </c>
    </row>
    <row r="57" spans="1:13" x14ac:dyDescent="0.2">
      <c r="A57" s="3">
        <v>50</v>
      </c>
      <c r="B57" s="58">
        <v>4.1469999999999996E-3</v>
      </c>
      <c r="C57" s="58">
        <v>4.1380000000000002E-3</v>
      </c>
      <c r="D57" s="59">
        <v>94473.5</v>
      </c>
      <c r="E57" s="59">
        <v>391</v>
      </c>
      <c r="F57" s="61">
        <v>30.41</v>
      </c>
      <c r="G57" s="3" t="s">
        <v>12</v>
      </c>
      <c r="H57" s="3">
        <v>50</v>
      </c>
      <c r="I57" s="58">
        <v>2.6059999999999998E-3</v>
      </c>
      <c r="J57" s="58">
        <v>2.6029999999999998E-3</v>
      </c>
      <c r="K57" s="59">
        <v>96758.1</v>
      </c>
      <c r="L57" s="59">
        <v>251.9</v>
      </c>
      <c r="M57" s="61">
        <v>33.380000000000003</v>
      </c>
    </row>
    <row r="58" spans="1:13" x14ac:dyDescent="0.2">
      <c r="A58" s="3">
        <v>51</v>
      </c>
      <c r="B58" s="58">
        <v>4.5560000000000002E-3</v>
      </c>
      <c r="C58" s="58">
        <v>4.5459999999999997E-3</v>
      </c>
      <c r="D58" s="59">
        <v>94082.6</v>
      </c>
      <c r="E58" s="59">
        <v>427.7</v>
      </c>
      <c r="F58" s="61">
        <v>29.54</v>
      </c>
      <c r="G58" s="3" t="s">
        <v>12</v>
      </c>
      <c r="H58" s="3">
        <v>51</v>
      </c>
      <c r="I58" s="58">
        <v>2.7520000000000001E-3</v>
      </c>
      <c r="J58" s="58">
        <v>2.748E-3</v>
      </c>
      <c r="K58" s="59">
        <v>96506.3</v>
      </c>
      <c r="L58" s="59">
        <v>265.2</v>
      </c>
      <c r="M58" s="61">
        <v>32.47</v>
      </c>
    </row>
    <row r="59" spans="1:13" x14ac:dyDescent="0.2">
      <c r="A59" s="3">
        <v>52</v>
      </c>
      <c r="B59" s="58">
        <v>4.705E-3</v>
      </c>
      <c r="C59" s="58">
        <v>4.6940000000000003E-3</v>
      </c>
      <c r="D59" s="59">
        <v>93654.9</v>
      </c>
      <c r="E59" s="59">
        <v>439.7</v>
      </c>
      <c r="F59" s="61">
        <v>28.67</v>
      </c>
      <c r="G59" s="3" t="s">
        <v>12</v>
      </c>
      <c r="H59" s="3">
        <v>52</v>
      </c>
      <c r="I59" s="58">
        <v>3.3709999999999999E-3</v>
      </c>
      <c r="J59" s="58">
        <v>3.3649999999999999E-3</v>
      </c>
      <c r="K59" s="59">
        <v>96241.1</v>
      </c>
      <c r="L59" s="59">
        <v>323.89999999999998</v>
      </c>
      <c r="M59" s="61">
        <v>31.55</v>
      </c>
    </row>
    <row r="60" spans="1:13" x14ac:dyDescent="0.2">
      <c r="A60" s="3">
        <v>53</v>
      </c>
      <c r="B60" s="58">
        <v>5.1900000000000002E-3</v>
      </c>
      <c r="C60" s="58">
        <v>5.176E-3</v>
      </c>
      <c r="D60" s="59">
        <v>93215.3</v>
      </c>
      <c r="E60" s="59">
        <v>482.5</v>
      </c>
      <c r="F60" s="61">
        <v>27.8</v>
      </c>
      <c r="G60" s="3" t="s">
        <v>12</v>
      </c>
      <c r="H60" s="3">
        <v>53</v>
      </c>
      <c r="I60" s="58">
        <v>3.1930000000000001E-3</v>
      </c>
      <c r="J60" s="58">
        <v>3.1879999999999999E-3</v>
      </c>
      <c r="K60" s="59">
        <v>95917.2</v>
      </c>
      <c r="L60" s="59">
        <v>305.8</v>
      </c>
      <c r="M60" s="61">
        <v>30.66</v>
      </c>
    </row>
    <row r="61" spans="1:13" x14ac:dyDescent="0.2">
      <c r="A61" s="3">
        <v>54</v>
      </c>
      <c r="B61" s="58">
        <v>5.574E-3</v>
      </c>
      <c r="C61" s="58">
        <v>5.5589999999999997E-3</v>
      </c>
      <c r="D61" s="59">
        <v>92732.7</v>
      </c>
      <c r="E61" s="59">
        <v>515.5</v>
      </c>
      <c r="F61" s="61">
        <v>26.94</v>
      </c>
      <c r="G61" s="3" t="s">
        <v>12</v>
      </c>
      <c r="H61" s="3">
        <v>54</v>
      </c>
      <c r="I61" s="58">
        <v>3.4329999999999999E-3</v>
      </c>
      <c r="J61" s="58">
        <v>3.4269999999999999E-3</v>
      </c>
      <c r="K61" s="59">
        <v>95611.5</v>
      </c>
      <c r="L61" s="59">
        <v>327.60000000000002</v>
      </c>
      <c r="M61" s="61">
        <v>29.76</v>
      </c>
    </row>
    <row r="62" spans="1:13" x14ac:dyDescent="0.2">
      <c r="A62" s="3">
        <v>55</v>
      </c>
      <c r="B62" s="58">
        <v>5.6880000000000003E-3</v>
      </c>
      <c r="C62" s="58">
        <v>5.672E-3</v>
      </c>
      <c r="D62" s="59">
        <v>92217.3</v>
      </c>
      <c r="E62" s="59">
        <v>523.1</v>
      </c>
      <c r="F62" s="61">
        <v>26.09</v>
      </c>
      <c r="G62" s="3" t="s">
        <v>12</v>
      </c>
      <c r="H62" s="3">
        <v>55</v>
      </c>
      <c r="I62" s="58">
        <v>4.1529999999999996E-3</v>
      </c>
      <c r="J62" s="58">
        <v>4.1440000000000001E-3</v>
      </c>
      <c r="K62" s="59">
        <v>95283.8</v>
      </c>
      <c r="L62" s="59">
        <v>394.9</v>
      </c>
      <c r="M62" s="61">
        <v>28.86</v>
      </c>
    </row>
    <row r="63" spans="1:13" x14ac:dyDescent="0.2">
      <c r="A63" s="3">
        <v>56</v>
      </c>
      <c r="B63" s="58">
        <v>6.4780000000000003E-3</v>
      </c>
      <c r="C63" s="58">
        <v>6.4570000000000001E-3</v>
      </c>
      <c r="D63" s="59">
        <v>91694.2</v>
      </c>
      <c r="E63" s="59">
        <v>592.1</v>
      </c>
      <c r="F63" s="61">
        <v>25.24</v>
      </c>
      <c r="G63" s="3" t="s">
        <v>12</v>
      </c>
      <c r="H63" s="3">
        <v>56</v>
      </c>
      <c r="I63" s="58">
        <v>4.1349999999999998E-3</v>
      </c>
      <c r="J63" s="58">
        <v>4.1269999999999996E-3</v>
      </c>
      <c r="K63" s="59">
        <v>94889</v>
      </c>
      <c r="L63" s="59">
        <v>391.6</v>
      </c>
      <c r="M63" s="61">
        <v>27.97</v>
      </c>
    </row>
    <row r="64" spans="1:13" x14ac:dyDescent="0.2">
      <c r="A64" s="3">
        <v>57</v>
      </c>
      <c r="B64" s="58">
        <v>6.9350000000000002E-3</v>
      </c>
      <c r="C64" s="58">
        <v>6.9109999999999996E-3</v>
      </c>
      <c r="D64" s="59">
        <v>91102.1</v>
      </c>
      <c r="E64" s="59">
        <v>629.70000000000005</v>
      </c>
      <c r="F64" s="61">
        <v>24.4</v>
      </c>
      <c r="G64" s="3" t="s">
        <v>12</v>
      </c>
      <c r="H64" s="3">
        <v>57</v>
      </c>
      <c r="I64" s="58">
        <v>4.1240000000000001E-3</v>
      </c>
      <c r="J64" s="58">
        <v>4.1159999999999999E-3</v>
      </c>
      <c r="K64" s="59">
        <v>94497.4</v>
      </c>
      <c r="L64" s="59">
        <v>388.9</v>
      </c>
      <c r="M64" s="61">
        <v>27.09</v>
      </c>
    </row>
    <row r="65" spans="1:13" x14ac:dyDescent="0.2">
      <c r="A65" s="3">
        <v>58</v>
      </c>
      <c r="B65" s="58">
        <v>6.8869999999999999E-3</v>
      </c>
      <c r="C65" s="58">
        <v>6.8630000000000002E-3</v>
      </c>
      <c r="D65" s="59">
        <v>90472.4</v>
      </c>
      <c r="E65" s="59">
        <v>620.9</v>
      </c>
      <c r="F65" s="61">
        <v>23.56</v>
      </c>
      <c r="G65" s="3" t="s">
        <v>12</v>
      </c>
      <c r="H65" s="3">
        <v>58</v>
      </c>
      <c r="I65" s="58">
        <v>4.725E-3</v>
      </c>
      <c r="J65" s="58">
        <v>4.7140000000000003E-3</v>
      </c>
      <c r="K65" s="59">
        <v>94108.5</v>
      </c>
      <c r="L65" s="59">
        <v>443.6</v>
      </c>
      <c r="M65" s="61">
        <v>26.2</v>
      </c>
    </row>
    <row r="66" spans="1:13" x14ac:dyDescent="0.2">
      <c r="A66" s="3">
        <v>59</v>
      </c>
      <c r="B66" s="58">
        <v>8.1060000000000004E-3</v>
      </c>
      <c r="C66" s="58">
        <v>8.0730000000000003E-3</v>
      </c>
      <c r="D66" s="59">
        <v>89851.5</v>
      </c>
      <c r="E66" s="59">
        <v>725.4</v>
      </c>
      <c r="F66" s="61">
        <v>22.72</v>
      </c>
      <c r="G66" s="3" t="s">
        <v>12</v>
      </c>
      <c r="H66" s="3">
        <v>59</v>
      </c>
      <c r="I66" s="58">
        <v>5.7600000000000004E-3</v>
      </c>
      <c r="J66" s="58">
        <v>5.744E-3</v>
      </c>
      <c r="K66" s="59">
        <v>93664.9</v>
      </c>
      <c r="L66" s="59">
        <v>538</v>
      </c>
      <c r="M66" s="61">
        <v>25.32</v>
      </c>
    </row>
    <row r="67" spans="1:13" x14ac:dyDescent="0.2">
      <c r="A67" s="3">
        <v>60</v>
      </c>
      <c r="B67" s="58">
        <v>9.0550000000000005E-3</v>
      </c>
      <c r="C67" s="58">
        <v>9.0139999999999994E-3</v>
      </c>
      <c r="D67" s="59">
        <v>89126.1</v>
      </c>
      <c r="E67" s="59">
        <v>803.4</v>
      </c>
      <c r="F67" s="61">
        <v>21.9</v>
      </c>
      <c r="G67" s="3" t="s">
        <v>12</v>
      </c>
      <c r="H67" s="3">
        <v>60</v>
      </c>
      <c r="I67" s="58">
        <v>6.3689999999999997E-3</v>
      </c>
      <c r="J67" s="58">
        <v>6.3489999999999996E-3</v>
      </c>
      <c r="K67" s="59">
        <v>93126.9</v>
      </c>
      <c r="L67" s="59">
        <v>591.29999999999995</v>
      </c>
      <c r="M67" s="61">
        <v>24.46</v>
      </c>
    </row>
    <row r="68" spans="1:13" x14ac:dyDescent="0.2">
      <c r="A68" s="3">
        <v>61</v>
      </c>
      <c r="B68" s="58">
        <v>9.3810000000000004E-3</v>
      </c>
      <c r="C68" s="58">
        <v>9.3369999999999998E-3</v>
      </c>
      <c r="D68" s="59">
        <v>88322.7</v>
      </c>
      <c r="E68" s="59">
        <v>824.7</v>
      </c>
      <c r="F68" s="61">
        <v>21.1</v>
      </c>
      <c r="G68" s="3" t="s">
        <v>12</v>
      </c>
      <c r="H68" s="3">
        <v>61</v>
      </c>
      <c r="I68" s="58">
        <v>6.881E-3</v>
      </c>
      <c r="J68" s="58">
        <v>6.8570000000000002E-3</v>
      </c>
      <c r="K68" s="59">
        <v>92535.6</v>
      </c>
      <c r="L68" s="59">
        <v>634.5</v>
      </c>
      <c r="M68" s="61">
        <v>23.62</v>
      </c>
    </row>
    <row r="69" spans="1:13" x14ac:dyDescent="0.2">
      <c r="A69" s="3">
        <v>62</v>
      </c>
      <c r="B69" s="58">
        <v>1.0465E-2</v>
      </c>
      <c r="C69" s="58">
        <v>1.0410000000000001E-2</v>
      </c>
      <c r="D69" s="59">
        <v>87498.1</v>
      </c>
      <c r="E69" s="59">
        <v>910.9</v>
      </c>
      <c r="F69" s="61">
        <v>20.29</v>
      </c>
      <c r="G69" s="3" t="s">
        <v>12</v>
      </c>
      <c r="H69" s="3">
        <v>62</v>
      </c>
      <c r="I69" s="58">
        <v>7.0730000000000003E-3</v>
      </c>
      <c r="J69" s="58">
        <v>7.0479999999999996E-3</v>
      </c>
      <c r="K69" s="59">
        <v>91901.1</v>
      </c>
      <c r="L69" s="59">
        <v>647.70000000000005</v>
      </c>
      <c r="M69" s="61">
        <v>22.78</v>
      </c>
    </row>
    <row r="70" spans="1:13" x14ac:dyDescent="0.2">
      <c r="A70" s="3">
        <v>63</v>
      </c>
      <c r="B70" s="58">
        <v>1.1556E-2</v>
      </c>
      <c r="C70" s="58">
        <v>1.1488999999999999E-2</v>
      </c>
      <c r="D70" s="59">
        <v>86587.199999999997</v>
      </c>
      <c r="E70" s="59">
        <v>994.8</v>
      </c>
      <c r="F70" s="61">
        <v>19.5</v>
      </c>
      <c r="G70" s="3" t="s">
        <v>12</v>
      </c>
      <c r="H70" s="3">
        <v>63</v>
      </c>
      <c r="I70" s="58">
        <v>7.7910000000000002E-3</v>
      </c>
      <c r="J70" s="58">
        <v>7.7600000000000004E-3</v>
      </c>
      <c r="K70" s="59">
        <v>91253.4</v>
      </c>
      <c r="L70" s="59">
        <v>708.2</v>
      </c>
      <c r="M70" s="61">
        <v>21.93</v>
      </c>
    </row>
    <row r="71" spans="1:13" x14ac:dyDescent="0.2">
      <c r="A71" s="3">
        <v>64</v>
      </c>
      <c r="B71" s="58">
        <v>1.2364E-2</v>
      </c>
      <c r="C71" s="58">
        <v>1.2288E-2</v>
      </c>
      <c r="D71" s="59">
        <v>85592.3</v>
      </c>
      <c r="E71" s="59">
        <v>1051.7</v>
      </c>
      <c r="F71" s="61">
        <v>18.72</v>
      </c>
      <c r="G71" s="3" t="s">
        <v>12</v>
      </c>
      <c r="H71" s="3">
        <v>64</v>
      </c>
      <c r="I71" s="58">
        <v>8.0070000000000002E-3</v>
      </c>
      <c r="J71" s="58">
        <v>7.9749999999999995E-3</v>
      </c>
      <c r="K71" s="59">
        <v>90545.2</v>
      </c>
      <c r="L71" s="59">
        <v>722.1</v>
      </c>
      <c r="M71" s="61">
        <v>21.1</v>
      </c>
    </row>
    <row r="72" spans="1:13" x14ac:dyDescent="0.2">
      <c r="A72" s="3">
        <v>65</v>
      </c>
      <c r="B72" s="58">
        <v>1.3646999999999999E-2</v>
      </c>
      <c r="C72" s="58">
        <v>1.3554999999999999E-2</v>
      </c>
      <c r="D72" s="59">
        <v>84540.6</v>
      </c>
      <c r="E72" s="59">
        <v>1145.9000000000001</v>
      </c>
      <c r="F72" s="61">
        <v>17.95</v>
      </c>
      <c r="G72" s="3" t="s">
        <v>12</v>
      </c>
      <c r="H72" s="3">
        <v>65</v>
      </c>
      <c r="I72" s="58">
        <v>8.829E-3</v>
      </c>
      <c r="J72" s="58">
        <v>8.7899999999999992E-3</v>
      </c>
      <c r="K72" s="59">
        <v>89823.1</v>
      </c>
      <c r="L72" s="59">
        <v>789.5</v>
      </c>
      <c r="M72" s="61">
        <v>20.27</v>
      </c>
    </row>
    <row r="73" spans="1:13" x14ac:dyDescent="0.2">
      <c r="A73" s="3">
        <v>66</v>
      </c>
      <c r="B73" s="58">
        <v>1.5335E-2</v>
      </c>
      <c r="C73" s="58">
        <v>1.5218000000000001E-2</v>
      </c>
      <c r="D73" s="59">
        <v>83394.7</v>
      </c>
      <c r="E73" s="59">
        <v>1269.0999999999999</v>
      </c>
      <c r="F73" s="61">
        <v>17.190000000000001</v>
      </c>
      <c r="G73" s="3" t="s">
        <v>12</v>
      </c>
      <c r="H73" s="3">
        <v>66</v>
      </c>
      <c r="I73" s="58">
        <v>1.0772E-2</v>
      </c>
      <c r="J73" s="58">
        <v>1.0715000000000001E-2</v>
      </c>
      <c r="K73" s="59">
        <v>89033.5</v>
      </c>
      <c r="L73" s="59">
        <v>954</v>
      </c>
      <c r="M73" s="61">
        <v>19.440000000000001</v>
      </c>
    </row>
    <row r="74" spans="1:13" x14ac:dyDescent="0.2">
      <c r="A74" s="3">
        <v>67</v>
      </c>
      <c r="B74" s="58">
        <v>1.6788999999999998E-2</v>
      </c>
      <c r="C74" s="58">
        <v>1.6649000000000001E-2</v>
      </c>
      <c r="D74" s="59">
        <v>82125.600000000006</v>
      </c>
      <c r="E74" s="59">
        <v>1367.3</v>
      </c>
      <c r="F74" s="61">
        <v>16.45</v>
      </c>
      <c r="G74" s="3" t="s">
        <v>12</v>
      </c>
      <c r="H74" s="3">
        <v>67</v>
      </c>
      <c r="I74" s="58">
        <v>1.1088000000000001E-2</v>
      </c>
      <c r="J74" s="58">
        <v>1.1027E-2</v>
      </c>
      <c r="K74" s="59">
        <v>88079.6</v>
      </c>
      <c r="L74" s="59">
        <v>971.2</v>
      </c>
      <c r="M74" s="61">
        <v>18.649999999999999</v>
      </c>
    </row>
    <row r="75" spans="1:13" x14ac:dyDescent="0.2">
      <c r="A75" s="3">
        <v>68</v>
      </c>
      <c r="B75" s="58">
        <v>1.7406000000000001E-2</v>
      </c>
      <c r="C75" s="58">
        <v>1.7256000000000001E-2</v>
      </c>
      <c r="D75" s="59">
        <v>80758.3</v>
      </c>
      <c r="E75" s="59">
        <v>1393.6</v>
      </c>
      <c r="F75" s="61">
        <v>15.72</v>
      </c>
      <c r="G75" s="3" t="s">
        <v>12</v>
      </c>
      <c r="H75" s="3">
        <v>68</v>
      </c>
      <c r="I75" s="58">
        <v>1.2461E-2</v>
      </c>
      <c r="J75" s="58">
        <v>1.2383999999999999E-2</v>
      </c>
      <c r="K75" s="59">
        <v>87108.4</v>
      </c>
      <c r="L75" s="59">
        <v>1078.8</v>
      </c>
      <c r="M75" s="61">
        <v>17.850000000000001</v>
      </c>
    </row>
    <row r="76" spans="1:13" x14ac:dyDescent="0.2">
      <c r="A76" s="3">
        <v>69</v>
      </c>
      <c r="B76" s="58">
        <v>2.0271000000000001E-2</v>
      </c>
      <c r="C76" s="58">
        <v>2.0067000000000002E-2</v>
      </c>
      <c r="D76" s="59">
        <v>79364.7</v>
      </c>
      <c r="E76" s="59">
        <v>1592.6</v>
      </c>
      <c r="F76" s="61">
        <v>14.98</v>
      </c>
      <c r="G76" s="3" t="s">
        <v>12</v>
      </c>
      <c r="H76" s="3">
        <v>69</v>
      </c>
      <c r="I76" s="58">
        <v>1.3762999999999999E-2</v>
      </c>
      <c r="J76" s="58">
        <v>1.3669000000000001E-2</v>
      </c>
      <c r="K76" s="59">
        <v>86029.6</v>
      </c>
      <c r="L76" s="59">
        <v>1176</v>
      </c>
      <c r="M76" s="61">
        <v>17.07</v>
      </c>
    </row>
    <row r="77" spans="1:13" x14ac:dyDescent="0.2">
      <c r="A77" s="3">
        <v>70</v>
      </c>
      <c r="B77" s="58">
        <v>2.1918E-2</v>
      </c>
      <c r="C77" s="58">
        <v>2.1680000000000001E-2</v>
      </c>
      <c r="D77" s="59">
        <v>77772.100000000006</v>
      </c>
      <c r="E77" s="59">
        <v>1686.1</v>
      </c>
      <c r="F77" s="61">
        <v>14.28</v>
      </c>
      <c r="G77" s="3" t="s">
        <v>12</v>
      </c>
      <c r="H77" s="3">
        <v>70</v>
      </c>
      <c r="I77" s="58">
        <v>1.47E-2</v>
      </c>
      <c r="J77" s="58">
        <v>1.4593E-2</v>
      </c>
      <c r="K77" s="59">
        <v>84853.6</v>
      </c>
      <c r="L77" s="59">
        <v>1238.2</v>
      </c>
      <c r="M77" s="61">
        <v>16.3</v>
      </c>
    </row>
    <row r="78" spans="1:13" x14ac:dyDescent="0.2">
      <c r="A78" s="3">
        <v>71</v>
      </c>
      <c r="B78" s="58">
        <v>2.3671999999999999E-2</v>
      </c>
      <c r="C78" s="58">
        <v>2.3394999999999999E-2</v>
      </c>
      <c r="D78" s="59">
        <v>76086</v>
      </c>
      <c r="E78" s="59">
        <v>1780</v>
      </c>
      <c r="F78" s="61">
        <v>13.59</v>
      </c>
      <c r="G78" s="3" t="s">
        <v>12</v>
      </c>
      <c r="H78" s="3">
        <v>71</v>
      </c>
      <c r="I78" s="58">
        <v>1.5970000000000002E-2</v>
      </c>
      <c r="J78" s="58">
        <v>1.5842999999999999E-2</v>
      </c>
      <c r="K78" s="59">
        <v>83615.399999999994</v>
      </c>
      <c r="L78" s="59">
        <v>1324.7</v>
      </c>
      <c r="M78" s="61">
        <v>15.53</v>
      </c>
    </row>
    <row r="79" spans="1:13" x14ac:dyDescent="0.2">
      <c r="A79" s="3">
        <v>72</v>
      </c>
      <c r="B79" s="58">
        <v>2.6034999999999999E-2</v>
      </c>
      <c r="C79" s="58">
        <v>2.5700000000000001E-2</v>
      </c>
      <c r="D79" s="59">
        <v>74306</v>
      </c>
      <c r="E79" s="59">
        <v>1909.7</v>
      </c>
      <c r="F79" s="61">
        <v>12.9</v>
      </c>
      <c r="G79" s="3" t="s">
        <v>12</v>
      </c>
      <c r="H79" s="3">
        <v>72</v>
      </c>
      <c r="I79" s="58">
        <v>1.8062999999999999E-2</v>
      </c>
      <c r="J79" s="58">
        <v>1.7902000000000001E-2</v>
      </c>
      <c r="K79" s="59">
        <v>82290.600000000006</v>
      </c>
      <c r="L79" s="59">
        <v>1473.1</v>
      </c>
      <c r="M79" s="61">
        <v>14.77</v>
      </c>
    </row>
    <row r="80" spans="1:13" x14ac:dyDescent="0.2">
      <c r="A80" s="3">
        <v>73</v>
      </c>
      <c r="B80" s="58">
        <v>2.7368E-2</v>
      </c>
      <c r="C80" s="58">
        <v>2.6998999999999999E-2</v>
      </c>
      <c r="D80" s="59">
        <v>72396.3</v>
      </c>
      <c r="E80" s="59">
        <v>1954.6</v>
      </c>
      <c r="F80" s="61">
        <v>12.23</v>
      </c>
      <c r="G80" s="3" t="s">
        <v>12</v>
      </c>
      <c r="H80" s="3">
        <v>73</v>
      </c>
      <c r="I80" s="58">
        <v>1.9758000000000001E-2</v>
      </c>
      <c r="J80" s="58">
        <v>1.9564999999999999E-2</v>
      </c>
      <c r="K80" s="59">
        <v>80817.5</v>
      </c>
      <c r="L80" s="59">
        <v>1581.2</v>
      </c>
      <c r="M80" s="61">
        <v>14.03</v>
      </c>
    </row>
    <row r="81" spans="1:13" x14ac:dyDescent="0.2">
      <c r="A81" s="3">
        <v>74</v>
      </c>
      <c r="B81" s="58">
        <v>3.1144999999999999E-2</v>
      </c>
      <c r="C81" s="58">
        <v>3.0668000000000001E-2</v>
      </c>
      <c r="D81" s="59">
        <v>70441.7</v>
      </c>
      <c r="E81" s="59">
        <v>2160.3000000000002</v>
      </c>
      <c r="F81" s="61">
        <v>11.55</v>
      </c>
      <c r="G81" s="3" t="s">
        <v>12</v>
      </c>
      <c r="H81" s="3">
        <v>74</v>
      </c>
      <c r="I81" s="58">
        <v>2.2015E-2</v>
      </c>
      <c r="J81" s="58">
        <v>2.1774999999999999E-2</v>
      </c>
      <c r="K81" s="59">
        <v>79236.3</v>
      </c>
      <c r="L81" s="59">
        <v>1725.4</v>
      </c>
      <c r="M81" s="61">
        <v>13.3</v>
      </c>
    </row>
    <row r="82" spans="1:13" x14ac:dyDescent="0.2">
      <c r="A82" s="3">
        <v>75</v>
      </c>
      <c r="B82" s="58">
        <v>3.4016999999999999E-2</v>
      </c>
      <c r="C82" s="58">
        <v>3.3447999999999999E-2</v>
      </c>
      <c r="D82" s="59">
        <v>68281.399999999994</v>
      </c>
      <c r="E82" s="59">
        <v>2283.9</v>
      </c>
      <c r="F82" s="61">
        <v>10.9</v>
      </c>
      <c r="G82" s="3" t="s">
        <v>12</v>
      </c>
      <c r="H82" s="3">
        <v>75</v>
      </c>
      <c r="I82" s="58">
        <v>2.5122999999999999E-2</v>
      </c>
      <c r="J82" s="58">
        <v>2.4811E-2</v>
      </c>
      <c r="K82" s="59">
        <v>77511</v>
      </c>
      <c r="L82" s="59">
        <v>1923.2</v>
      </c>
      <c r="M82" s="61">
        <v>12.59</v>
      </c>
    </row>
    <row r="83" spans="1:13" x14ac:dyDescent="0.2">
      <c r="A83" s="3">
        <v>76</v>
      </c>
      <c r="B83" s="58">
        <v>3.8831999999999998E-2</v>
      </c>
      <c r="C83" s="58">
        <v>3.8092000000000001E-2</v>
      </c>
      <c r="D83" s="59">
        <v>65997.5</v>
      </c>
      <c r="E83" s="59">
        <v>2514</v>
      </c>
      <c r="F83" s="61">
        <v>10.26</v>
      </c>
      <c r="G83" s="3" t="s">
        <v>12</v>
      </c>
      <c r="H83" s="3">
        <v>76</v>
      </c>
      <c r="I83" s="58">
        <v>2.7316E-2</v>
      </c>
      <c r="J83" s="58">
        <v>2.6948E-2</v>
      </c>
      <c r="K83" s="59">
        <v>75587.8</v>
      </c>
      <c r="L83" s="59">
        <v>2036.9</v>
      </c>
      <c r="M83" s="61">
        <v>11.9</v>
      </c>
    </row>
    <row r="84" spans="1:13" x14ac:dyDescent="0.2">
      <c r="A84" s="3">
        <v>77</v>
      </c>
      <c r="B84" s="58">
        <v>4.3298999999999997E-2</v>
      </c>
      <c r="C84" s="58">
        <v>4.2381000000000002E-2</v>
      </c>
      <c r="D84" s="59">
        <v>63483.5</v>
      </c>
      <c r="E84" s="59">
        <v>2690.5</v>
      </c>
      <c r="F84" s="61">
        <v>9.65</v>
      </c>
      <c r="G84" s="3" t="s">
        <v>12</v>
      </c>
      <c r="H84" s="3">
        <v>77</v>
      </c>
      <c r="I84" s="58">
        <v>3.0707000000000002E-2</v>
      </c>
      <c r="J84" s="58">
        <v>3.0242999999999999E-2</v>
      </c>
      <c r="K84" s="59">
        <v>73550.899999999994</v>
      </c>
      <c r="L84" s="59">
        <v>2224.4</v>
      </c>
      <c r="M84" s="61">
        <v>11.21</v>
      </c>
    </row>
    <row r="85" spans="1:13" x14ac:dyDescent="0.2">
      <c r="A85" s="3">
        <v>78</v>
      </c>
      <c r="B85" s="58">
        <v>5.1364E-2</v>
      </c>
      <c r="C85" s="58">
        <v>5.0077999999999998E-2</v>
      </c>
      <c r="D85" s="59">
        <v>60793</v>
      </c>
      <c r="E85" s="59">
        <v>3044.4</v>
      </c>
      <c r="F85" s="61">
        <v>9.0500000000000007</v>
      </c>
      <c r="G85" s="3" t="s">
        <v>12</v>
      </c>
      <c r="H85" s="3">
        <v>78</v>
      </c>
      <c r="I85" s="58">
        <v>3.5122E-2</v>
      </c>
      <c r="J85" s="58">
        <v>3.4515999999999998E-2</v>
      </c>
      <c r="K85" s="59">
        <v>71326.5</v>
      </c>
      <c r="L85" s="59">
        <v>2461.9</v>
      </c>
      <c r="M85" s="61">
        <v>10.54</v>
      </c>
    </row>
    <row r="86" spans="1:13" x14ac:dyDescent="0.2">
      <c r="A86" s="3">
        <v>79</v>
      </c>
      <c r="B86" s="58">
        <v>5.4968000000000003E-2</v>
      </c>
      <c r="C86" s="58">
        <v>5.3497999999999997E-2</v>
      </c>
      <c r="D86" s="59">
        <v>57748.6</v>
      </c>
      <c r="E86" s="59">
        <v>3089.4</v>
      </c>
      <c r="F86" s="61">
        <v>8.5</v>
      </c>
      <c r="G86" s="3" t="s">
        <v>12</v>
      </c>
      <c r="H86" s="3">
        <v>79</v>
      </c>
      <c r="I86" s="58">
        <v>3.9105000000000001E-2</v>
      </c>
      <c r="J86" s="58">
        <v>3.8355E-2</v>
      </c>
      <c r="K86" s="59">
        <v>68864.600000000006</v>
      </c>
      <c r="L86" s="59">
        <v>2641.3</v>
      </c>
      <c r="M86" s="61">
        <v>9.9</v>
      </c>
    </row>
    <row r="87" spans="1:13" x14ac:dyDescent="0.2">
      <c r="A87" s="3">
        <v>80</v>
      </c>
      <c r="B87" s="58">
        <v>6.2210000000000001E-2</v>
      </c>
      <c r="C87" s="58">
        <v>6.0332999999999998E-2</v>
      </c>
      <c r="D87" s="59">
        <v>54659.199999999997</v>
      </c>
      <c r="E87" s="59">
        <v>3297.8</v>
      </c>
      <c r="F87" s="61">
        <v>7.95</v>
      </c>
      <c r="G87" s="3" t="s">
        <v>12</v>
      </c>
      <c r="H87" s="3">
        <v>80</v>
      </c>
      <c r="I87" s="58">
        <v>4.6019999999999998E-2</v>
      </c>
      <c r="J87" s="58">
        <v>4.4984000000000003E-2</v>
      </c>
      <c r="K87" s="59">
        <v>66223.3</v>
      </c>
      <c r="L87" s="59">
        <v>2979</v>
      </c>
      <c r="M87" s="61">
        <v>9.2799999999999994</v>
      </c>
    </row>
    <row r="88" spans="1:13" x14ac:dyDescent="0.2">
      <c r="A88" s="3">
        <v>81</v>
      </c>
      <c r="B88" s="58">
        <v>6.7373000000000002E-2</v>
      </c>
      <c r="C88" s="58">
        <v>6.5178E-2</v>
      </c>
      <c r="D88" s="59">
        <v>51361.4</v>
      </c>
      <c r="E88" s="59">
        <v>3347.6</v>
      </c>
      <c r="F88" s="61">
        <v>7.43</v>
      </c>
      <c r="G88" s="3" t="s">
        <v>12</v>
      </c>
      <c r="H88" s="3">
        <v>81</v>
      </c>
      <c r="I88" s="58">
        <v>5.0259999999999999E-2</v>
      </c>
      <c r="J88" s="58">
        <v>4.9028000000000002E-2</v>
      </c>
      <c r="K88" s="59">
        <v>63244.2</v>
      </c>
      <c r="L88" s="59">
        <v>3100.7</v>
      </c>
      <c r="M88" s="61">
        <v>8.69</v>
      </c>
    </row>
    <row r="89" spans="1:13" x14ac:dyDescent="0.2">
      <c r="A89" s="3">
        <v>82</v>
      </c>
      <c r="B89" s="58">
        <v>8.0444000000000002E-2</v>
      </c>
      <c r="C89" s="58">
        <v>7.7332999999999999E-2</v>
      </c>
      <c r="D89" s="59">
        <v>48013.8</v>
      </c>
      <c r="E89" s="59">
        <v>3713.1</v>
      </c>
      <c r="F89" s="61">
        <v>6.92</v>
      </c>
      <c r="G89" s="3" t="s">
        <v>12</v>
      </c>
      <c r="H89" s="3">
        <v>82</v>
      </c>
      <c r="I89" s="58">
        <v>5.7334999999999997E-2</v>
      </c>
      <c r="J89" s="58">
        <v>5.5737000000000002E-2</v>
      </c>
      <c r="K89" s="59">
        <v>60143.5</v>
      </c>
      <c r="L89" s="59">
        <v>3352.2</v>
      </c>
      <c r="M89" s="61">
        <v>8.11</v>
      </c>
    </row>
    <row r="90" spans="1:13" x14ac:dyDescent="0.2">
      <c r="A90" s="3">
        <v>83</v>
      </c>
      <c r="B90" s="58">
        <v>8.7281999999999998E-2</v>
      </c>
      <c r="C90" s="58">
        <v>8.3631999999999998E-2</v>
      </c>
      <c r="D90" s="59">
        <v>44300.7</v>
      </c>
      <c r="E90" s="59">
        <v>3705</v>
      </c>
      <c r="F90" s="61">
        <v>6.45</v>
      </c>
      <c r="G90" s="3" t="s">
        <v>12</v>
      </c>
      <c r="H90" s="3">
        <v>83</v>
      </c>
      <c r="I90" s="58">
        <v>6.6007999999999997E-2</v>
      </c>
      <c r="J90" s="58">
        <v>6.3898999999999997E-2</v>
      </c>
      <c r="K90" s="59">
        <v>56791.3</v>
      </c>
      <c r="L90" s="59">
        <v>3628.9</v>
      </c>
      <c r="M90" s="61">
        <v>7.56</v>
      </c>
    </row>
    <row r="91" spans="1:13" x14ac:dyDescent="0.2">
      <c r="A91" s="3">
        <v>84</v>
      </c>
      <c r="B91" s="58">
        <v>0.101578</v>
      </c>
      <c r="C91" s="58">
        <v>9.6668000000000004E-2</v>
      </c>
      <c r="D91" s="59">
        <v>40595.800000000003</v>
      </c>
      <c r="E91" s="59">
        <v>3924.3</v>
      </c>
      <c r="F91" s="61">
        <v>6</v>
      </c>
      <c r="G91" s="3" t="s">
        <v>12</v>
      </c>
      <c r="H91" s="3">
        <v>84</v>
      </c>
      <c r="I91" s="58">
        <v>7.1736999999999995E-2</v>
      </c>
      <c r="J91" s="58">
        <v>6.9252999999999995E-2</v>
      </c>
      <c r="K91" s="59">
        <v>53162.400000000001</v>
      </c>
      <c r="L91" s="59">
        <v>3681.6</v>
      </c>
      <c r="M91" s="61">
        <v>7.05</v>
      </c>
    </row>
    <row r="92" spans="1:13" x14ac:dyDescent="0.2">
      <c r="A92" s="3">
        <v>85</v>
      </c>
      <c r="B92" s="58">
        <v>0.10928</v>
      </c>
      <c r="C92" s="58">
        <v>0.103618</v>
      </c>
      <c r="D92" s="59">
        <v>36671.5</v>
      </c>
      <c r="E92" s="59">
        <v>3799.8</v>
      </c>
      <c r="F92" s="61">
        <v>5.59</v>
      </c>
      <c r="G92" s="3" t="s">
        <v>12</v>
      </c>
      <c r="H92" s="3">
        <v>85</v>
      </c>
      <c r="I92" s="58">
        <v>8.2435999999999995E-2</v>
      </c>
      <c r="J92" s="58">
        <v>7.9172999999999993E-2</v>
      </c>
      <c r="K92" s="59">
        <v>49480.7</v>
      </c>
      <c r="L92" s="59">
        <v>3917.5</v>
      </c>
      <c r="M92" s="61">
        <v>6.53</v>
      </c>
    </row>
    <row r="93" spans="1:13" x14ac:dyDescent="0.2">
      <c r="A93" s="3">
        <v>86</v>
      </c>
      <c r="B93" s="58">
        <v>0.12134499999999999</v>
      </c>
      <c r="C93" s="58">
        <v>0.11440400000000001</v>
      </c>
      <c r="D93" s="59">
        <v>32871.599999999999</v>
      </c>
      <c r="E93" s="59">
        <v>3760.7</v>
      </c>
      <c r="F93" s="61">
        <v>5.17</v>
      </c>
      <c r="G93" s="3" t="s">
        <v>12</v>
      </c>
      <c r="H93" s="3">
        <v>86</v>
      </c>
      <c r="I93" s="58">
        <v>9.2548000000000005E-2</v>
      </c>
      <c r="J93" s="58">
        <v>8.8455000000000006E-2</v>
      </c>
      <c r="K93" s="59">
        <v>45563.199999999997</v>
      </c>
      <c r="L93" s="59">
        <v>4030.3</v>
      </c>
      <c r="M93" s="61">
        <v>6.05</v>
      </c>
    </row>
    <row r="94" spans="1:13" x14ac:dyDescent="0.2">
      <c r="A94" s="3">
        <v>87</v>
      </c>
      <c r="B94" s="58">
        <v>0.140127</v>
      </c>
      <c r="C94" s="58">
        <v>0.13095200000000001</v>
      </c>
      <c r="D94" s="59">
        <v>29111</v>
      </c>
      <c r="E94" s="59">
        <v>3812.1</v>
      </c>
      <c r="F94" s="61">
        <v>4.78</v>
      </c>
      <c r="G94" s="3" t="s">
        <v>12</v>
      </c>
      <c r="H94" s="3">
        <v>87</v>
      </c>
      <c r="I94" s="58">
        <v>0.106456</v>
      </c>
      <c r="J94" s="58">
        <v>0.101076</v>
      </c>
      <c r="K94" s="59">
        <v>41532.9</v>
      </c>
      <c r="L94" s="59">
        <v>4198</v>
      </c>
      <c r="M94" s="61">
        <v>5.59</v>
      </c>
    </row>
    <row r="95" spans="1:13" x14ac:dyDescent="0.2">
      <c r="A95" s="3">
        <v>88</v>
      </c>
      <c r="B95" s="58">
        <v>0.15510499999999999</v>
      </c>
      <c r="C95" s="58">
        <v>0.14394199999999999</v>
      </c>
      <c r="D95" s="59">
        <v>25298.799999999999</v>
      </c>
      <c r="E95" s="59">
        <v>3641.6</v>
      </c>
      <c r="F95" s="61">
        <v>4.42</v>
      </c>
      <c r="G95" s="3" t="s">
        <v>12</v>
      </c>
      <c r="H95" s="3">
        <v>88</v>
      </c>
      <c r="I95" s="58">
        <v>0.12350700000000001</v>
      </c>
      <c r="J95" s="58">
        <v>0.116323</v>
      </c>
      <c r="K95" s="59">
        <v>37334.9</v>
      </c>
      <c r="L95" s="59">
        <v>4342.8999999999996</v>
      </c>
      <c r="M95" s="61">
        <v>5.16</v>
      </c>
    </row>
    <row r="96" spans="1:13" x14ac:dyDescent="0.2">
      <c r="A96" s="3">
        <v>89</v>
      </c>
      <c r="B96" s="58">
        <v>0.173341</v>
      </c>
      <c r="C96" s="58">
        <v>0.15951499999999999</v>
      </c>
      <c r="D96" s="59">
        <v>21657.3</v>
      </c>
      <c r="E96" s="59">
        <v>3454.7</v>
      </c>
      <c r="F96" s="61">
        <v>4.08</v>
      </c>
      <c r="G96" s="3" t="s">
        <v>12</v>
      </c>
      <c r="H96" s="3">
        <v>89</v>
      </c>
      <c r="I96" s="58">
        <v>0.133772</v>
      </c>
      <c r="J96" s="58">
        <v>0.125386</v>
      </c>
      <c r="K96" s="59">
        <v>32992</v>
      </c>
      <c r="L96" s="59">
        <v>4136.7</v>
      </c>
      <c r="M96" s="61">
        <v>4.78</v>
      </c>
    </row>
    <row r="97" spans="1:13" x14ac:dyDescent="0.2">
      <c r="A97" s="3">
        <v>90</v>
      </c>
      <c r="B97" s="58">
        <v>0.19878199999999999</v>
      </c>
      <c r="C97" s="58">
        <v>0.180811</v>
      </c>
      <c r="D97" s="59">
        <v>18202.599999999999</v>
      </c>
      <c r="E97" s="59">
        <v>3291.2</v>
      </c>
      <c r="F97" s="61">
        <v>3.76</v>
      </c>
      <c r="G97" s="3" t="s">
        <v>12</v>
      </c>
      <c r="H97" s="3">
        <v>90</v>
      </c>
      <c r="I97" s="58">
        <v>0.15278</v>
      </c>
      <c r="J97" s="58">
        <v>0.14193700000000001</v>
      </c>
      <c r="K97" s="59">
        <v>28855.3</v>
      </c>
      <c r="L97" s="59">
        <v>4095.6</v>
      </c>
      <c r="M97" s="61">
        <v>4.3899999999999997</v>
      </c>
    </row>
    <row r="98" spans="1:13" x14ac:dyDescent="0.2">
      <c r="A98" s="3">
        <v>91</v>
      </c>
      <c r="B98" s="58">
        <v>0.21304100000000001</v>
      </c>
      <c r="C98" s="58">
        <v>0.19253300000000001</v>
      </c>
      <c r="D98" s="59">
        <v>14911.4</v>
      </c>
      <c r="E98" s="59">
        <v>2870.9</v>
      </c>
      <c r="F98" s="61">
        <v>3.48</v>
      </c>
      <c r="G98" s="3" t="s">
        <v>12</v>
      </c>
      <c r="H98" s="3">
        <v>91</v>
      </c>
      <c r="I98" s="58">
        <v>0.17538400000000001</v>
      </c>
      <c r="J98" s="58">
        <v>0.161244</v>
      </c>
      <c r="K98" s="59">
        <v>24759.599999999999</v>
      </c>
      <c r="L98" s="59">
        <v>3992.3</v>
      </c>
      <c r="M98" s="61">
        <v>4.03</v>
      </c>
    </row>
    <row r="99" spans="1:13" x14ac:dyDescent="0.2">
      <c r="A99" s="3">
        <v>92</v>
      </c>
      <c r="B99" s="58">
        <v>0.25581900000000002</v>
      </c>
      <c r="C99" s="58">
        <v>0.22680800000000001</v>
      </c>
      <c r="D99" s="59">
        <v>12040.4</v>
      </c>
      <c r="E99" s="59">
        <v>2730.9</v>
      </c>
      <c r="F99" s="61">
        <v>3.19</v>
      </c>
      <c r="G99" s="3" t="s">
        <v>12</v>
      </c>
      <c r="H99" s="3">
        <v>92</v>
      </c>
      <c r="I99" s="58">
        <v>0.20152400000000001</v>
      </c>
      <c r="J99" s="58">
        <v>0.18307699999999999</v>
      </c>
      <c r="K99" s="59">
        <v>20767.3</v>
      </c>
      <c r="L99" s="59">
        <v>3802</v>
      </c>
      <c r="M99" s="61">
        <v>3.71</v>
      </c>
    </row>
    <row r="100" spans="1:13" x14ac:dyDescent="0.2">
      <c r="A100" s="3">
        <v>93</v>
      </c>
      <c r="B100" s="58">
        <v>0.27032600000000001</v>
      </c>
      <c r="C100" s="58">
        <v>0.23813799999999999</v>
      </c>
      <c r="D100" s="59">
        <v>9309.6</v>
      </c>
      <c r="E100" s="59">
        <v>2217</v>
      </c>
      <c r="F100" s="61">
        <v>2.99</v>
      </c>
      <c r="G100" s="3" t="s">
        <v>12</v>
      </c>
      <c r="H100" s="3">
        <v>93</v>
      </c>
      <c r="I100" s="58">
        <v>0.21689700000000001</v>
      </c>
      <c r="J100" s="58">
        <v>0.19567599999999999</v>
      </c>
      <c r="K100" s="59">
        <v>16965.3</v>
      </c>
      <c r="L100" s="59">
        <v>3319.7</v>
      </c>
      <c r="M100" s="61">
        <v>3.43</v>
      </c>
    </row>
    <row r="101" spans="1:13" x14ac:dyDescent="0.2">
      <c r="A101" s="3">
        <v>94</v>
      </c>
      <c r="B101" s="58">
        <v>0.29117999999999999</v>
      </c>
      <c r="C101" s="58">
        <v>0.25417499999999998</v>
      </c>
      <c r="D101" s="59">
        <v>7092.6</v>
      </c>
      <c r="E101" s="59">
        <v>1802.8</v>
      </c>
      <c r="F101" s="61">
        <v>2.76</v>
      </c>
      <c r="G101" s="3" t="s">
        <v>12</v>
      </c>
      <c r="H101" s="3">
        <v>94</v>
      </c>
      <c r="I101" s="58">
        <v>0.24943699999999999</v>
      </c>
      <c r="J101" s="58">
        <v>0.221778</v>
      </c>
      <c r="K101" s="59">
        <v>13645.6</v>
      </c>
      <c r="L101" s="59">
        <v>3026.3</v>
      </c>
      <c r="M101" s="61">
        <v>3.15</v>
      </c>
    </row>
    <row r="102" spans="1:13" x14ac:dyDescent="0.2">
      <c r="A102" s="3">
        <v>95</v>
      </c>
      <c r="B102" s="58">
        <v>0.35254600000000003</v>
      </c>
      <c r="C102" s="58">
        <v>0.29971500000000001</v>
      </c>
      <c r="D102" s="59">
        <v>5289.8</v>
      </c>
      <c r="E102" s="59">
        <v>1585.4</v>
      </c>
      <c r="F102" s="61">
        <v>2.5299999999999998</v>
      </c>
      <c r="G102" s="3" t="s">
        <v>12</v>
      </c>
      <c r="H102" s="3">
        <v>95</v>
      </c>
      <c r="I102" s="58">
        <v>0.27394600000000002</v>
      </c>
      <c r="J102" s="58">
        <v>0.24094299999999999</v>
      </c>
      <c r="K102" s="59">
        <v>10619.3</v>
      </c>
      <c r="L102" s="59">
        <v>2558.6</v>
      </c>
      <c r="M102" s="61">
        <v>2.9</v>
      </c>
    </row>
    <row r="103" spans="1:13" x14ac:dyDescent="0.2">
      <c r="A103" s="3">
        <v>96</v>
      </c>
      <c r="B103" s="58">
        <v>0.37198100000000001</v>
      </c>
      <c r="C103" s="58">
        <v>0.31364599999999998</v>
      </c>
      <c r="D103" s="59">
        <v>3704.4</v>
      </c>
      <c r="E103" s="59">
        <v>1161.9000000000001</v>
      </c>
      <c r="F103" s="61">
        <v>2.4</v>
      </c>
      <c r="G103" s="3" t="s">
        <v>12</v>
      </c>
      <c r="H103" s="3">
        <v>96</v>
      </c>
      <c r="I103" s="58">
        <v>0.31632399999999999</v>
      </c>
      <c r="J103" s="58">
        <v>0.27312599999999998</v>
      </c>
      <c r="K103" s="59">
        <v>8060.6</v>
      </c>
      <c r="L103" s="59">
        <v>2201.6</v>
      </c>
      <c r="M103" s="61">
        <v>2.67</v>
      </c>
    </row>
    <row r="104" spans="1:13" x14ac:dyDescent="0.2">
      <c r="A104" s="3">
        <v>97</v>
      </c>
      <c r="B104" s="58">
        <v>0.37767200000000001</v>
      </c>
      <c r="C104" s="58">
        <v>0.31768200000000002</v>
      </c>
      <c r="D104" s="59">
        <v>2542.5</v>
      </c>
      <c r="E104" s="59">
        <v>807.7</v>
      </c>
      <c r="F104" s="61">
        <v>2.27</v>
      </c>
      <c r="G104" s="3" t="s">
        <v>12</v>
      </c>
      <c r="H104" s="3">
        <v>97</v>
      </c>
      <c r="I104" s="58">
        <v>0.33438699999999999</v>
      </c>
      <c r="J104" s="58">
        <v>0.28648800000000002</v>
      </c>
      <c r="K104" s="59">
        <v>5859.1</v>
      </c>
      <c r="L104" s="59">
        <v>1678.6</v>
      </c>
      <c r="M104" s="61">
        <v>2.48</v>
      </c>
    </row>
    <row r="105" spans="1:13" x14ac:dyDescent="0.2">
      <c r="A105" s="3">
        <v>98</v>
      </c>
      <c r="B105" s="58">
        <v>0.40520400000000001</v>
      </c>
      <c r="C105" s="58">
        <v>0.33694000000000002</v>
      </c>
      <c r="D105" s="59">
        <v>1734.8</v>
      </c>
      <c r="E105" s="59">
        <v>584.5</v>
      </c>
      <c r="F105" s="61">
        <v>2.1</v>
      </c>
      <c r="G105" s="3" t="s">
        <v>12</v>
      </c>
      <c r="H105" s="3">
        <v>98</v>
      </c>
      <c r="I105" s="58">
        <v>0.38910499999999998</v>
      </c>
      <c r="J105" s="58">
        <v>0.32573299999999999</v>
      </c>
      <c r="K105" s="59">
        <v>4180.5</v>
      </c>
      <c r="L105" s="59">
        <v>1361.7</v>
      </c>
      <c r="M105" s="61">
        <v>2.2799999999999998</v>
      </c>
    </row>
    <row r="106" spans="1:13" x14ac:dyDescent="0.2">
      <c r="A106" s="3">
        <v>99</v>
      </c>
      <c r="B106" s="58">
        <v>0.50308600000000003</v>
      </c>
      <c r="C106" s="58">
        <v>0.40197300000000002</v>
      </c>
      <c r="D106" s="59">
        <v>1150.3</v>
      </c>
      <c r="E106" s="59">
        <v>462.4</v>
      </c>
      <c r="F106" s="61">
        <v>1.91</v>
      </c>
      <c r="G106" s="3" t="s">
        <v>12</v>
      </c>
      <c r="H106" s="3">
        <v>99</v>
      </c>
      <c r="I106" s="58">
        <v>0.41324899999999998</v>
      </c>
      <c r="J106" s="58">
        <v>0.34248400000000001</v>
      </c>
      <c r="K106" s="59">
        <v>2818.8</v>
      </c>
      <c r="L106" s="59">
        <v>965.4</v>
      </c>
      <c r="M106" s="61">
        <v>2.13</v>
      </c>
    </row>
    <row r="107" spans="1:13" x14ac:dyDescent="0.2">
      <c r="A107" s="3">
        <v>100</v>
      </c>
      <c r="B107" s="3">
        <v>0.41626800000000003</v>
      </c>
      <c r="C107" s="3">
        <v>0.34455400000000003</v>
      </c>
      <c r="D107" s="3">
        <v>687.9</v>
      </c>
      <c r="E107" s="3">
        <v>237</v>
      </c>
      <c r="F107" s="3">
        <v>1.86</v>
      </c>
      <c r="G107" s="3" t="s">
        <v>12</v>
      </c>
      <c r="H107" s="3">
        <v>100</v>
      </c>
      <c r="I107" s="3">
        <v>0.45952100000000001</v>
      </c>
      <c r="J107" s="3">
        <v>0.37366700000000003</v>
      </c>
      <c r="K107" s="3">
        <v>1853.4</v>
      </c>
      <c r="L107" s="3">
        <v>692.6</v>
      </c>
      <c r="M107" s="3">
        <v>1.98</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51</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57" t="s">
        <v>6</v>
      </c>
      <c r="B6" s="57" t="s">
        <v>7</v>
      </c>
      <c r="C6" s="57" t="s">
        <v>8</v>
      </c>
      <c r="D6" s="57" t="s">
        <v>9</v>
      </c>
      <c r="E6" s="57" t="s">
        <v>10</v>
      </c>
      <c r="F6" s="57" t="s">
        <v>11</v>
      </c>
      <c r="G6" s="3" t="s">
        <v>12</v>
      </c>
      <c r="H6" s="57" t="s">
        <v>6</v>
      </c>
      <c r="I6" s="57" t="s">
        <v>7</v>
      </c>
      <c r="J6" s="57" t="s">
        <v>8</v>
      </c>
      <c r="K6" s="57" t="s">
        <v>9</v>
      </c>
      <c r="L6" s="57" t="s">
        <v>10</v>
      </c>
      <c r="M6" s="57" t="s">
        <v>11</v>
      </c>
    </row>
    <row r="7" spans="1:13" x14ac:dyDescent="0.2">
      <c r="A7" s="3">
        <v>0</v>
      </c>
      <c r="B7" s="58">
        <v>4.483E-3</v>
      </c>
      <c r="C7" s="58">
        <v>4.4730000000000004E-3</v>
      </c>
      <c r="D7" s="59">
        <v>100000</v>
      </c>
      <c r="E7" s="59">
        <v>447.3</v>
      </c>
      <c r="F7" s="61">
        <v>77.98</v>
      </c>
      <c r="G7" s="3" t="s">
        <v>12</v>
      </c>
      <c r="H7" s="3">
        <v>0</v>
      </c>
      <c r="I7" s="58">
        <v>3.6749999999999999E-3</v>
      </c>
      <c r="J7" s="58">
        <v>3.669E-3</v>
      </c>
      <c r="K7" s="59">
        <v>100000</v>
      </c>
      <c r="L7" s="59">
        <v>366.9</v>
      </c>
      <c r="M7" s="61">
        <v>81.88</v>
      </c>
    </row>
    <row r="8" spans="1:13" x14ac:dyDescent="0.2">
      <c r="A8" s="3">
        <v>1</v>
      </c>
      <c r="B8" s="58">
        <v>2.7599999999999999E-4</v>
      </c>
      <c r="C8" s="58">
        <v>2.7599999999999999E-4</v>
      </c>
      <c r="D8" s="59">
        <v>99552.7</v>
      </c>
      <c r="E8" s="59">
        <v>27.4</v>
      </c>
      <c r="F8" s="61">
        <v>77.33</v>
      </c>
      <c r="G8" s="3" t="s">
        <v>12</v>
      </c>
      <c r="H8" s="3">
        <v>1</v>
      </c>
      <c r="I8" s="58">
        <v>1.34E-4</v>
      </c>
      <c r="J8" s="58">
        <v>1.34E-4</v>
      </c>
      <c r="K8" s="59">
        <v>99633.1</v>
      </c>
      <c r="L8" s="59">
        <v>13.3</v>
      </c>
      <c r="M8" s="61">
        <v>81.19</v>
      </c>
    </row>
    <row r="9" spans="1:13" x14ac:dyDescent="0.2">
      <c r="A9" s="3">
        <v>2</v>
      </c>
      <c r="B9" s="58">
        <v>1.64E-4</v>
      </c>
      <c r="C9" s="58">
        <v>1.64E-4</v>
      </c>
      <c r="D9" s="59">
        <v>99525.3</v>
      </c>
      <c r="E9" s="59">
        <v>16.3</v>
      </c>
      <c r="F9" s="61">
        <v>76.349999999999994</v>
      </c>
      <c r="G9" s="3" t="s">
        <v>12</v>
      </c>
      <c r="H9" s="3">
        <v>2</v>
      </c>
      <c r="I9" s="58">
        <v>1.08E-4</v>
      </c>
      <c r="J9" s="58">
        <v>1.08E-4</v>
      </c>
      <c r="K9" s="59">
        <v>99619.8</v>
      </c>
      <c r="L9" s="59">
        <v>10.7</v>
      </c>
      <c r="M9" s="61">
        <v>80.2</v>
      </c>
    </row>
    <row r="10" spans="1:13" x14ac:dyDescent="0.2">
      <c r="A10" s="3">
        <v>3</v>
      </c>
      <c r="B10" s="58">
        <v>1.7799999999999999E-4</v>
      </c>
      <c r="C10" s="58">
        <v>1.7799999999999999E-4</v>
      </c>
      <c r="D10" s="59">
        <v>99509</v>
      </c>
      <c r="E10" s="59">
        <v>17.7</v>
      </c>
      <c r="F10" s="61">
        <v>75.36</v>
      </c>
      <c r="G10" s="3" t="s">
        <v>12</v>
      </c>
      <c r="H10" s="3">
        <v>3</v>
      </c>
      <c r="I10" s="58">
        <v>4.1E-5</v>
      </c>
      <c r="J10" s="58">
        <v>4.1E-5</v>
      </c>
      <c r="K10" s="59">
        <v>99609.1</v>
      </c>
      <c r="L10" s="59">
        <v>4.0999999999999996</v>
      </c>
      <c r="M10" s="61">
        <v>79.209999999999994</v>
      </c>
    </row>
    <row r="11" spans="1:13" x14ac:dyDescent="0.2">
      <c r="A11" s="3">
        <v>4</v>
      </c>
      <c r="B11" s="58">
        <v>1.9000000000000001E-5</v>
      </c>
      <c r="C11" s="58">
        <v>1.9000000000000001E-5</v>
      </c>
      <c r="D11" s="59">
        <v>99491.199999999997</v>
      </c>
      <c r="E11" s="59">
        <v>1.9</v>
      </c>
      <c r="F11" s="61">
        <v>74.38</v>
      </c>
      <c r="G11" s="3" t="s">
        <v>12</v>
      </c>
      <c r="H11" s="3">
        <v>4</v>
      </c>
      <c r="I11" s="58">
        <v>1.4200000000000001E-4</v>
      </c>
      <c r="J11" s="58">
        <v>1.4200000000000001E-4</v>
      </c>
      <c r="K11" s="59">
        <v>99605</v>
      </c>
      <c r="L11" s="59">
        <v>14.1</v>
      </c>
      <c r="M11" s="61">
        <v>78.209999999999994</v>
      </c>
    </row>
    <row r="12" spans="1:13" x14ac:dyDescent="0.2">
      <c r="A12" s="3">
        <v>5</v>
      </c>
      <c r="B12" s="58">
        <v>5.7000000000000003E-5</v>
      </c>
      <c r="C12" s="58">
        <v>5.7000000000000003E-5</v>
      </c>
      <c r="D12" s="59">
        <v>99489.3</v>
      </c>
      <c r="E12" s="59">
        <v>5.7</v>
      </c>
      <c r="F12" s="61">
        <v>73.38</v>
      </c>
      <c r="G12" s="3" t="s">
        <v>12</v>
      </c>
      <c r="H12" s="3">
        <v>5</v>
      </c>
      <c r="I12" s="58">
        <v>4.0000000000000003E-5</v>
      </c>
      <c r="J12" s="58">
        <v>4.0000000000000003E-5</v>
      </c>
      <c r="K12" s="59">
        <v>99590.9</v>
      </c>
      <c r="L12" s="59">
        <v>4</v>
      </c>
      <c r="M12" s="61">
        <v>77.22</v>
      </c>
    </row>
    <row r="13" spans="1:13" x14ac:dyDescent="0.2">
      <c r="A13" s="3">
        <v>6</v>
      </c>
      <c r="B13" s="58">
        <v>9.3999999999999994E-5</v>
      </c>
      <c r="C13" s="58">
        <v>9.3999999999999994E-5</v>
      </c>
      <c r="D13" s="59">
        <v>99483.7</v>
      </c>
      <c r="E13" s="59">
        <v>9.4</v>
      </c>
      <c r="F13" s="61">
        <v>72.38</v>
      </c>
      <c r="G13" s="3" t="s">
        <v>12</v>
      </c>
      <c r="H13" s="3">
        <v>6</v>
      </c>
      <c r="I13" s="58">
        <v>7.8999999999999996E-5</v>
      </c>
      <c r="J13" s="58">
        <v>7.8999999999999996E-5</v>
      </c>
      <c r="K13" s="59">
        <v>99586.9</v>
      </c>
      <c r="L13" s="59">
        <v>7.9</v>
      </c>
      <c r="M13" s="61">
        <v>76.22</v>
      </c>
    </row>
    <row r="14" spans="1:13" x14ac:dyDescent="0.2">
      <c r="A14" s="3">
        <v>7</v>
      </c>
      <c r="B14" s="58">
        <v>7.3999999999999996E-5</v>
      </c>
      <c r="C14" s="58">
        <v>7.3999999999999996E-5</v>
      </c>
      <c r="D14" s="59">
        <v>99474.3</v>
      </c>
      <c r="E14" s="59">
        <v>7.3</v>
      </c>
      <c r="F14" s="61">
        <v>71.39</v>
      </c>
      <c r="G14" s="3" t="s">
        <v>12</v>
      </c>
      <c r="H14" s="3">
        <v>7</v>
      </c>
      <c r="I14" s="58">
        <v>5.8E-5</v>
      </c>
      <c r="J14" s="58">
        <v>5.8E-5</v>
      </c>
      <c r="K14" s="59">
        <v>99579</v>
      </c>
      <c r="L14" s="59">
        <v>5.8</v>
      </c>
      <c r="M14" s="61">
        <v>75.23</v>
      </c>
    </row>
    <row r="15" spans="1:13" x14ac:dyDescent="0.2">
      <c r="A15" s="3">
        <v>8</v>
      </c>
      <c r="B15" s="58">
        <v>5.3999999999999998E-5</v>
      </c>
      <c r="C15" s="58">
        <v>5.3999999999999998E-5</v>
      </c>
      <c r="D15" s="59">
        <v>99467</v>
      </c>
      <c r="E15" s="59">
        <v>5.4</v>
      </c>
      <c r="F15" s="61">
        <v>70.400000000000006</v>
      </c>
      <c r="G15" s="3" t="s">
        <v>12</v>
      </c>
      <c r="H15" s="3">
        <v>8</v>
      </c>
      <c r="I15" s="58">
        <v>1.9000000000000001E-5</v>
      </c>
      <c r="J15" s="58">
        <v>1.9000000000000001E-5</v>
      </c>
      <c r="K15" s="59">
        <v>99573.3</v>
      </c>
      <c r="L15" s="59">
        <v>1.9</v>
      </c>
      <c r="M15" s="61">
        <v>74.23</v>
      </c>
    </row>
    <row r="16" spans="1:13" x14ac:dyDescent="0.2">
      <c r="A16" s="3">
        <v>9</v>
      </c>
      <c r="B16" s="58">
        <v>5.3000000000000001E-5</v>
      </c>
      <c r="C16" s="58">
        <v>5.3000000000000001E-5</v>
      </c>
      <c r="D16" s="59">
        <v>99461.6</v>
      </c>
      <c r="E16" s="59">
        <v>5.3</v>
      </c>
      <c r="F16" s="61">
        <v>69.400000000000006</v>
      </c>
      <c r="G16" s="3" t="s">
        <v>12</v>
      </c>
      <c r="H16" s="3">
        <v>9</v>
      </c>
      <c r="I16" s="58">
        <v>3.6999999999999998E-5</v>
      </c>
      <c r="J16" s="58">
        <v>3.6999999999999998E-5</v>
      </c>
      <c r="K16" s="59">
        <v>99571.4</v>
      </c>
      <c r="L16" s="59">
        <v>3.7</v>
      </c>
      <c r="M16" s="61">
        <v>73.23</v>
      </c>
    </row>
    <row r="17" spans="1:13" x14ac:dyDescent="0.2">
      <c r="A17" s="3">
        <v>10</v>
      </c>
      <c r="B17" s="58">
        <v>7.1000000000000005E-5</v>
      </c>
      <c r="C17" s="58">
        <v>7.1000000000000005E-5</v>
      </c>
      <c r="D17" s="59">
        <v>99456.3</v>
      </c>
      <c r="E17" s="59">
        <v>7</v>
      </c>
      <c r="F17" s="61">
        <v>68.400000000000006</v>
      </c>
      <c r="G17" s="3" t="s">
        <v>12</v>
      </c>
      <c r="H17" s="3">
        <v>10</v>
      </c>
      <c r="I17" s="58">
        <v>9.2999999999999997E-5</v>
      </c>
      <c r="J17" s="58">
        <v>9.2999999999999997E-5</v>
      </c>
      <c r="K17" s="59">
        <v>99567.7</v>
      </c>
      <c r="L17" s="59">
        <v>9.3000000000000007</v>
      </c>
      <c r="M17" s="61">
        <v>72.239999999999995</v>
      </c>
    </row>
    <row r="18" spans="1:13" x14ac:dyDescent="0.2">
      <c r="A18" s="3">
        <v>11</v>
      </c>
      <c r="B18" s="58">
        <v>1.6000000000000001E-4</v>
      </c>
      <c r="C18" s="58">
        <v>1.6000000000000001E-4</v>
      </c>
      <c r="D18" s="59">
        <v>99449.3</v>
      </c>
      <c r="E18" s="59">
        <v>15.9</v>
      </c>
      <c r="F18" s="61">
        <v>67.41</v>
      </c>
      <c r="G18" s="3" t="s">
        <v>12</v>
      </c>
      <c r="H18" s="3">
        <v>11</v>
      </c>
      <c r="I18" s="58">
        <v>1.9000000000000001E-5</v>
      </c>
      <c r="J18" s="58">
        <v>1.9000000000000001E-5</v>
      </c>
      <c r="K18" s="59">
        <v>99558.399999999994</v>
      </c>
      <c r="L18" s="59">
        <v>1.9</v>
      </c>
      <c r="M18" s="61">
        <v>71.239999999999995</v>
      </c>
    </row>
    <row r="19" spans="1:13" x14ac:dyDescent="0.2">
      <c r="A19" s="3">
        <v>12</v>
      </c>
      <c r="B19" s="58">
        <v>7.2000000000000002E-5</v>
      </c>
      <c r="C19" s="58">
        <v>7.2000000000000002E-5</v>
      </c>
      <c r="D19" s="59">
        <v>99433.4</v>
      </c>
      <c r="E19" s="59">
        <v>7.1</v>
      </c>
      <c r="F19" s="61">
        <v>66.42</v>
      </c>
      <c r="G19" s="3" t="s">
        <v>12</v>
      </c>
      <c r="H19" s="3">
        <v>12</v>
      </c>
      <c r="I19" s="58">
        <v>5.7000000000000003E-5</v>
      </c>
      <c r="J19" s="58">
        <v>5.7000000000000003E-5</v>
      </c>
      <c r="K19" s="59">
        <v>99556.6</v>
      </c>
      <c r="L19" s="59">
        <v>5.6</v>
      </c>
      <c r="M19" s="61">
        <v>70.25</v>
      </c>
    </row>
    <row r="20" spans="1:13" x14ac:dyDescent="0.2">
      <c r="A20" s="3">
        <v>13</v>
      </c>
      <c r="B20" s="58">
        <v>1.0900000000000001E-4</v>
      </c>
      <c r="C20" s="58">
        <v>1.0900000000000001E-4</v>
      </c>
      <c r="D20" s="59">
        <v>99426.3</v>
      </c>
      <c r="E20" s="59">
        <v>10.9</v>
      </c>
      <c r="F20" s="61">
        <v>65.42</v>
      </c>
      <c r="G20" s="3" t="s">
        <v>12</v>
      </c>
      <c r="H20" s="3">
        <v>13</v>
      </c>
      <c r="I20" s="58">
        <v>1.34E-4</v>
      </c>
      <c r="J20" s="58">
        <v>1.34E-4</v>
      </c>
      <c r="K20" s="59">
        <v>99550.9</v>
      </c>
      <c r="L20" s="59">
        <v>13.4</v>
      </c>
      <c r="M20" s="61">
        <v>69.25</v>
      </c>
    </row>
    <row r="21" spans="1:13" x14ac:dyDescent="0.2">
      <c r="A21" s="3">
        <v>14</v>
      </c>
      <c r="B21" s="58">
        <v>1.6699999999999999E-4</v>
      </c>
      <c r="C21" s="58">
        <v>1.66E-4</v>
      </c>
      <c r="D21" s="59">
        <v>99415.4</v>
      </c>
      <c r="E21" s="59">
        <v>16.600000000000001</v>
      </c>
      <c r="F21" s="61">
        <v>64.430000000000007</v>
      </c>
      <c r="G21" s="3" t="s">
        <v>12</v>
      </c>
      <c r="H21" s="3">
        <v>14</v>
      </c>
      <c r="I21" s="58">
        <v>7.8999999999999996E-5</v>
      </c>
      <c r="J21" s="58">
        <v>7.8999999999999996E-5</v>
      </c>
      <c r="K21" s="59">
        <v>99537.600000000006</v>
      </c>
      <c r="L21" s="59">
        <v>7.8</v>
      </c>
      <c r="M21" s="61">
        <v>68.260000000000005</v>
      </c>
    </row>
    <row r="22" spans="1:13" x14ac:dyDescent="0.2">
      <c r="A22" s="3">
        <v>15</v>
      </c>
      <c r="B22" s="58">
        <v>3.6999999999999998E-5</v>
      </c>
      <c r="C22" s="58">
        <v>3.6999999999999998E-5</v>
      </c>
      <c r="D22" s="59">
        <v>99398.9</v>
      </c>
      <c r="E22" s="59">
        <v>3.7</v>
      </c>
      <c r="F22" s="61">
        <v>63.44</v>
      </c>
      <c r="G22" s="3" t="s">
        <v>12</v>
      </c>
      <c r="H22" s="3">
        <v>15</v>
      </c>
      <c r="I22" s="58">
        <v>1.3899999999999999E-4</v>
      </c>
      <c r="J22" s="58">
        <v>1.3899999999999999E-4</v>
      </c>
      <c r="K22" s="59">
        <v>99529.7</v>
      </c>
      <c r="L22" s="59">
        <v>13.9</v>
      </c>
      <c r="M22" s="61">
        <v>67.260000000000005</v>
      </c>
    </row>
    <row r="23" spans="1:13" x14ac:dyDescent="0.2">
      <c r="A23" s="3">
        <v>16</v>
      </c>
      <c r="B23" s="58">
        <v>2.2599999999999999E-4</v>
      </c>
      <c r="C23" s="58">
        <v>2.2599999999999999E-4</v>
      </c>
      <c r="D23" s="59">
        <v>99395.1</v>
      </c>
      <c r="E23" s="59">
        <v>22.5</v>
      </c>
      <c r="F23" s="61">
        <v>62.44</v>
      </c>
      <c r="G23" s="3" t="s">
        <v>12</v>
      </c>
      <c r="H23" s="3">
        <v>16</v>
      </c>
      <c r="I23" s="58">
        <v>6.0000000000000002E-5</v>
      </c>
      <c r="J23" s="58">
        <v>6.0000000000000002E-5</v>
      </c>
      <c r="K23" s="59">
        <v>99515.9</v>
      </c>
      <c r="L23" s="59">
        <v>6</v>
      </c>
      <c r="M23" s="61">
        <v>66.27</v>
      </c>
    </row>
    <row r="24" spans="1:13" x14ac:dyDescent="0.2">
      <c r="A24" s="3">
        <v>17</v>
      </c>
      <c r="B24" s="58">
        <v>2.5000000000000001E-4</v>
      </c>
      <c r="C24" s="58">
        <v>2.5000000000000001E-4</v>
      </c>
      <c r="D24" s="59">
        <v>99372.6</v>
      </c>
      <c r="E24" s="59">
        <v>24.8</v>
      </c>
      <c r="F24" s="61">
        <v>61.46</v>
      </c>
      <c r="G24" s="3" t="s">
        <v>12</v>
      </c>
      <c r="H24" s="3">
        <v>17</v>
      </c>
      <c r="I24" s="58">
        <v>1.4300000000000001E-4</v>
      </c>
      <c r="J24" s="58">
        <v>1.4300000000000001E-4</v>
      </c>
      <c r="K24" s="59">
        <v>99509.9</v>
      </c>
      <c r="L24" s="59">
        <v>14.2</v>
      </c>
      <c r="M24" s="61">
        <v>65.28</v>
      </c>
    </row>
    <row r="25" spans="1:13" x14ac:dyDescent="0.2">
      <c r="A25" s="3">
        <v>18</v>
      </c>
      <c r="B25" s="58">
        <v>4.15E-4</v>
      </c>
      <c r="C25" s="58">
        <v>4.15E-4</v>
      </c>
      <c r="D25" s="59">
        <v>99347.8</v>
      </c>
      <c r="E25" s="59">
        <v>41.2</v>
      </c>
      <c r="F25" s="61">
        <v>60.47</v>
      </c>
      <c r="G25" s="3" t="s">
        <v>12</v>
      </c>
      <c r="H25" s="3">
        <v>18</v>
      </c>
      <c r="I25" s="58">
        <v>1.4200000000000001E-4</v>
      </c>
      <c r="J25" s="58">
        <v>1.4200000000000001E-4</v>
      </c>
      <c r="K25" s="59">
        <v>99495.7</v>
      </c>
      <c r="L25" s="59">
        <v>14.1</v>
      </c>
      <c r="M25" s="61">
        <v>64.290000000000006</v>
      </c>
    </row>
    <row r="26" spans="1:13" x14ac:dyDescent="0.2">
      <c r="A26" s="3">
        <v>19</v>
      </c>
      <c r="B26" s="58">
        <v>6.4300000000000002E-4</v>
      </c>
      <c r="C26" s="58">
        <v>6.4300000000000002E-4</v>
      </c>
      <c r="D26" s="59">
        <v>99306.6</v>
      </c>
      <c r="E26" s="59">
        <v>63.9</v>
      </c>
      <c r="F26" s="61">
        <v>59.5</v>
      </c>
      <c r="G26" s="3" t="s">
        <v>12</v>
      </c>
      <c r="H26" s="3">
        <v>19</v>
      </c>
      <c r="I26" s="58">
        <v>2.7E-4</v>
      </c>
      <c r="J26" s="58">
        <v>2.7E-4</v>
      </c>
      <c r="K26" s="59">
        <v>99481.600000000006</v>
      </c>
      <c r="L26" s="59">
        <v>26.9</v>
      </c>
      <c r="M26" s="61">
        <v>63.3</v>
      </c>
    </row>
    <row r="27" spans="1:13" x14ac:dyDescent="0.2">
      <c r="A27" s="3">
        <v>20</v>
      </c>
      <c r="B27" s="58">
        <v>4.9700000000000005E-4</v>
      </c>
      <c r="C27" s="58">
        <v>4.9700000000000005E-4</v>
      </c>
      <c r="D27" s="59">
        <v>99242.7</v>
      </c>
      <c r="E27" s="59">
        <v>49.4</v>
      </c>
      <c r="F27" s="61">
        <v>58.54</v>
      </c>
      <c r="G27" s="3" t="s">
        <v>12</v>
      </c>
      <c r="H27" s="3">
        <v>20</v>
      </c>
      <c r="I27" s="58">
        <v>2.41E-4</v>
      </c>
      <c r="J27" s="58">
        <v>2.41E-4</v>
      </c>
      <c r="K27" s="59">
        <v>99454.7</v>
      </c>
      <c r="L27" s="59">
        <v>24</v>
      </c>
      <c r="M27" s="61">
        <v>62.31</v>
      </c>
    </row>
    <row r="28" spans="1:13" x14ac:dyDescent="0.2">
      <c r="A28" s="3">
        <v>21</v>
      </c>
      <c r="B28" s="58">
        <v>6.78E-4</v>
      </c>
      <c r="C28" s="58">
        <v>6.78E-4</v>
      </c>
      <c r="D28" s="59">
        <v>99193.3</v>
      </c>
      <c r="E28" s="59">
        <v>67.2</v>
      </c>
      <c r="F28" s="61">
        <v>57.56</v>
      </c>
      <c r="G28" s="3" t="s">
        <v>12</v>
      </c>
      <c r="H28" s="3">
        <v>21</v>
      </c>
      <c r="I28" s="58">
        <v>2.52E-4</v>
      </c>
      <c r="J28" s="58">
        <v>2.52E-4</v>
      </c>
      <c r="K28" s="59">
        <v>99430.7</v>
      </c>
      <c r="L28" s="59">
        <v>25.1</v>
      </c>
      <c r="M28" s="61">
        <v>61.33</v>
      </c>
    </row>
    <row r="29" spans="1:13" x14ac:dyDescent="0.2">
      <c r="A29" s="3">
        <v>22</v>
      </c>
      <c r="B29" s="58">
        <v>6.4300000000000002E-4</v>
      </c>
      <c r="C29" s="58">
        <v>6.4300000000000002E-4</v>
      </c>
      <c r="D29" s="59">
        <v>99126.1</v>
      </c>
      <c r="E29" s="59">
        <v>63.7</v>
      </c>
      <c r="F29" s="61">
        <v>56.6</v>
      </c>
      <c r="G29" s="3" t="s">
        <v>12</v>
      </c>
      <c r="H29" s="3">
        <v>22</v>
      </c>
      <c r="I29" s="58">
        <v>2.4800000000000001E-4</v>
      </c>
      <c r="J29" s="58">
        <v>2.4800000000000001E-4</v>
      </c>
      <c r="K29" s="59">
        <v>99405.7</v>
      </c>
      <c r="L29" s="59">
        <v>24.6</v>
      </c>
      <c r="M29" s="61">
        <v>60.34</v>
      </c>
    </row>
    <row r="30" spans="1:13" x14ac:dyDescent="0.2">
      <c r="A30" s="3">
        <v>23</v>
      </c>
      <c r="B30" s="58">
        <v>5.5599999999999996E-4</v>
      </c>
      <c r="C30" s="58">
        <v>5.5599999999999996E-4</v>
      </c>
      <c r="D30" s="59">
        <v>99062.399999999994</v>
      </c>
      <c r="E30" s="59">
        <v>55.1</v>
      </c>
      <c r="F30" s="61">
        <v>55.64</v>
      </c>
      <c r="G30" s="3" t="s">
        <v>12</v>
      </c>
      <c r="H30" s="3">
        <v>23</v>
      </c>
      <c r="I30" s="58">
        <v>2.5000000000000001E-4</v>
      </c>
      <c r="J30" s="58">
        <v>2.5000000000000001E-4</v>
      </c>
      <c r="K30" s="59">
        <v>99381.1</v>
      </c>
      <c r="L30" s="59">
        <v>24.9</v>
      </c>
      <c r="M30" s="61">
        <v>59.36</v>
      </c>
    </row>
    <row r="31" spans="1:13" x14ac:dyDescent="0.2">
      <c r="A31" s="3">
        <v>24</v>
      </c>
      <c r="B31" s="58">
        <v>4.2700000000000002E-4</v>
      </c>
      <c r="C31" s="58">
        <v>4.2700000000000002E-4</v>
      </c>
      <c r="D31" s="59">
        <v>99007.3</v>
      </c>
      <c r="E31" s="59">
        <v>42.3</v>
      </c>
      <c r="F31" s="61">
        <v>54.67</v>
      </c>
      <c r="G31" s="3" t="s">
        <v>12</v>
      </c>
      <c r="H31" s="3">
        <v>24</v>
      </c>
      <c r="I31" s="58">
        <v>1.8200000000000001E-4</v>
      </c>
      <c r="J31" s="58">
        <v>1.8200000000000001E-4</v>
      </c>
      <c r="K31" s="59">
        <v>99356.2</v>
      </c>
      <c r="L31" s="59">
        <v>18.100000000000001</v>
      </c>
      <c r="M31" s="61">
        <v>58.37</v>
      </c>
    </row>
    <row r="32" spans="1:13" x14ac:dyDescent="0.2">
      <c r="A32" s="3">
        <v>25</v>
      </c>
      <c r="B32" s="58">
        <v>5.4600000000000004E-4</v>
      </c>
      <c r="C32" s="58">
        <v>5.4600000000000004E-4</v>
      </c>
      <c r="D32" s="59">
        <v>98965.1</v>
      </c>
      <c r="E32" s="59">
        <v>54</v>
      </c>
      <c r="F32" s="61">
        <v>53.69</v>
      </c>
      <c r="G32" s="3" t="s">
        <v>12</v>
      </c>
      <c r="H32" s="3">
        <v>25</v>
      </c>
      <c r="I32" s="58">
        <v>2.5599999999999999E-4</v>
      </c>
      <c r="J32" s="58">
        <v>2.5599999999999999E-4</v>
      </c>
      <c r="K32" s="59">
        <v>99338.1</v>
      </c>
      <c r="L32" s="59">
        <v>25.4</v>
      </c>
      <c r="M32" s="61">
        <v>57.38</v>
      </c>
    </row>
    <row r="33" spans="1:13" x14ac:dyDescent="0.2">
      <c r="A33" s="3">
        <v>26</v>
      </c>
      <c r="B33" s="58">
        <v>7.85E-4</v>
      </c>
      <c r="C33" s="58">
        <v>7.8399999999999997E-4</v>
      </c>
      <c r="D33" s="59">
        <v>98911.1</v>
      </c>
      <c r="E33" s="59">
        <v>77.599999999999994</v>
      </c>
      <c r="F33" s="61">
        <v>52.72</v>
      </c>
      <c r="G33" s="3" t="s">
        <v>12</v>
      </c>
      <c r="H33" s="3">
        <v>26</v>
      </c>
      <c r="I33" s="58">
        <v>3.7800000000000003E-4</v>
      </c>
      <c r="J33" s="58">
        <v>3.7800000000000003E-4</v>
      </c>
      <c r="K33" s="59">
        <v>99312.7</v>
      </c>
      <c r="L33" s="59">
        <v>37.5</v>
      </c>
      <c r="M33" s="61">
        <v>56.4</v>
      </c>
    </row>
    <row r="34" spans="1:13" x14ac:dyDescent="0.2">
      <c r="A34" s="3">
        <v>27</v>
      </c>
      <c r="B34" s="58">
        <v>8.6300000000000005E-4</v>
      </c>
      <c r="C34" s="58">
        <v>8.6200000000000003E-4</v>
      </c>
      <c r="D34" s="59">
        <v>98833.5</v>
      </c>
      <c r="E34" s="59">
        <v>85.2</v>
      </c>
      <c r="F34" s="61">
        <v>51.76</v>
      </c>
      <c r="G34" s="3" t="s">
        <v>12</v>
      </c>
      <c r="H34" s="3">
        <v>27</v>
      </c>
      <c r="I34" s="58">
        <v>3.4900000000000003E-4</v>
      </c>
      <c r="J34" s="58">
        <v>3.4900000000000003E-4</v>
      </c>
      <c r="K34" s="59">
        <v>99275.199999999997</v>
      </c>
      <c r="L34" s="59">
        <v>34.6</v>
      </c>
      <c r="M34" s="61">
        <v>55.42</v>
      </c>
    </row>
    <row r="35" spans="1:13" x14ac:dyDescent="0.2">
      <c r="A35" s="3">
        <v>28</v>
      </c>
      <c r="B35" s="58">
        <v>6.7100000000000005E-4</v>
      </c>
      <c r="C35" s="58">
        <v>6.7100000000000005E-4</v>
      </c>
      <c r="D35" s="59">
        <v>98748.3</v>
      </c>
      <c r="E35" s="59">
        <v>66.2</v>
      </c>
      <c r="F35" s="61">
        <v>50.81</v>
      </c>
      <c r="G35" s="3" t="s">
        <v>12</v>
      </c>
      <c r="H35" s="3">
        <v>28</v>
      </c>
      <c r="I35" s="58">
        <v>3.4000000000000002E-4</v>
      </c>
      <c r="J35" s="58">
        <v>3.4000000000000002E-4</v>
      </c>
      <c r="K35" s="59">
        <v>99240.6</v>
      </c>
      <c r="L35" s="59">
        <v>33.799999999999997</v>
      </c>
      <c r="M35" s="61">
        <v>54.44</v>
      </c>
    </row>
    <row r="36" spans="1:13" x14ac:dyDescent="0.2">
      <c r="A36" s="3">
        <v>29</v>
      </c>
      <c r="B36" s="58">
        <v>7.8700000000000005E-4</v>
      </c>
      <c r="C36" s="58">
        <v>7.8700000000000005E-4</v>
      </c>
      <c r="D36" s="59">
        <v>98682</v>
      </c>
      <c r="E36" s="59">
        <v>77.599999999999994</v>
      </c>
      <c r="F36" s="61">
        <v>49.84</v>
      </c>
      <c r="G36" s="3" t="s">
        <v>12</v>
      </c>
      <c r="H36" s="3">
        <v>29</v>
      </c>
      <c r="I36" s="58">
        <v>3.6999999999999999E-4</v>
      </c>
      <c r="J36" s="58">
        <v>3.6999999999999999E-4</v>
      </c>
      <c r="K36" s="59">
        <v>99206.8</v>
      </c>
      <c r="L36" s="59">
        <v>36.700000000000003</v>
      </c>
      <c r="M36" s="61">
        <v>53.46</v>
      </c>
    </row>
    <row r="37" spans="1:13" x14ac:dyDescent="0.2">
      <c r="A37" s="3">
        <v>30</v>
      </c>
      <c r="B37" s="58">
        <v>6.3299999999999999E-4</v>
      </c>
      <c r="C37" s="58">
        <v>6.3299999999999999E-4</v>
      </c>
      <c r="D37" s="59">
        <v>98604.4</v>
      </c>
      <c r="E37" s="59">
        <v>62.4</v>
      </c>
      <c r="F37" s="61">
        <v>48.88</v>
      </c>
      <c r="G37" s="3" t="s">
        <v>12</v>
      </c>
      <c r="H37" s="3">
        <v>30</v>
      </c>
      <c r="I37" s="58">
        <v>5.3799999999999996E-4</v>
      </c>
      <c r="J37" s="58">
        <v>5.3799999999999996E-4</v>
      </c>
      <c r="K37" s="59">
        <v>99170.1</v>
      </c>
      <c r="L37" s="59">
        <v>53.3</v>
      </c>
      <c r="M37" s="61">
        <v>52.48</v>
      </c>
    </row>
    <row r="38" spans="1:13" x14ac:dyDescent="0.2">
      <c r="A38" s="3">
        <v>31</v>
      </c>
      <c r="B38" s="58">
        <v>1.1620000000000001E-3</v>
      </c>
      <c r="C38" s="58">
        <v>1.1609999999999999E-3</v>
      </c>
      <c r="D38" s="59">
        <v>98542</v>
      </c>
      <c r="E38" s="59">
        <v>114.4</v>
      </c>
      <c r="F38" s="61">
        <v>47.91</v>
      </c>
      <c r="G38" s="3" t="s">
        <v>12</v>
      </c>
      <c r="H38" s="3">
        <v>31</v>
      </c>
      <c r="I38" s="58">
        <v>6.5399999999999996E-4</v>
      </c>
      <c r="J38" s="58">
        <v>6.5399999999999996E-4</v>
      </c>
      <c r="K38" s="59">
        <v>99116.800000000003</v>
      </c>
      <c r="L38" s="59">
        <v>64.8</v>
      </c>
      <c r="M38" s="61">
        <v>51.5</v>
      </c>
    </row>
    <row r="39" spans="1:13" x14ac:dyDescent="0.2">
      <c r="A39" s="3">
        <v>32</v>
      </c>
      <c r="B39" s="58">
        <v>1.238E-3</v>
      </c>
      <c r="C39" s="58">
        <v>1.237E-3</v>
      </c>
      <c r="D39" s="59">
        <v>98427.6</v>
      </c>
      <c r="E39" s="59">
        <v>121.8</v>
      </c>
      <c r="F39" s="61">
        <v>46.97</v>
      </c>
      <c r="G39" s="3" t="s">
        <v>12</v>
      </c>
      <c r="H39" s="3">
        <v>32</v>
      </c>
      <c r="I39" s="58">
        <v>4.17E-4</v>
      </c>
      <c r="J39" s="58">
        <v>4.17E-4</v>
      </c>
      <c r="K39" s="59">
        <v>99052</v>
      </c>
      <c r="L39" s="59">
        <v>41.3</v>
      </c>
      <c r="M39" s="61">
        <v>50.54</v>
      </c>
    </row>
    <row r="40" spans="1:13" x14ac:dyDescent="0.2">
      <c r="A40" s="3">
        <v>33</v>
      </c>
      <c r="B40" s="58">
        <v>9.41E-4</v>
      </c>
      <c r="C40" s="58">
        <v>9.41E-4</v>
      </c>
      <c r="D40" s="59">
        <v>98305.8</v>
      </c>
      <c r="E40" s="59">
        <v>92.5</v>
      </c>
      <c r="F40" s="61">
        <v>46.02</v>
      </c>
      <c r="G40" s="3" t="s">
        <v>12</v>
      </c>
      <c r="H40" s="3">
        <v>33</v>
      </c>
      <c r="I40" s="58">
        <v>5.0299999999999997E-4</v>
      </c>
      <c r="J40" s="58">
        <v>5.0299999999999997E-4</v>
      </c>
      <c r="K40" s="59">
        <v>99010.8</v>
      </c>
      <c r="L40" s="59">
        <v>49.8</v>
      </c>
      <c r="M40" s="61">
        <v>49.56</v>
      </c>
    </row>
    <row r="41" spans="1:13" x14ac:dyDescent="0.2">
      <c r="A41" s="3">
        <v>34</v>
      </c>
      <c r="B41" s="58">
        <v>1.1999999999999999E-3</v>
      </c>
      <c r="C41" s="58">
        <v>1.199E-3</v>
      </c>
      <c r="D41" s="59">
        <v>98213.4</v>
      </c>
      <c r="E41" s="59">
        <v>117.8</v>
      </c>
      <c r="F41" s="61">
        <v>45.07</v>
      </c>
      <c r="G41" s="3" t="s">
        <v>12</v>
      </c>
      <c r="H41" s="3">
        <v>34</v>
      </c>
      <c r="I41" s="58">
        <v>6.2799999999999998E-4</v>
      </c>
      <c r="J41" s="58">
        <v>6.2799999999999998E-4</v>
      </c>
      <c r="K41" s="59">
        <v>98961</v>
      </c>
      <c r="L41" s="59">
        <v>62.1</v>
      </c>
      <c r="M41" s="61">
        <v>48.58</v>
      </c>
    </row>
    <row r="42" spans="1:13" x14ac:dyDescent="0.2">
      <c r="A42" s="3">
        <v>35</v>
      </c>
      <c r="B42" s="58">
        <v>1.619E-3</v>
      </c>
      <c r="C42" s="58">
        <v>1.6180000000000001E-3</v>
      </c>
      <c r="D42" s="59">
        <v>98095.6</v>
      </c>
      <c r="E42" s="59">
        <v>158.69999999999999</v>
      </c>
      <c r="F42" s="61">
        <v>44.12</v>
      </c>
      <c r="G42" s="3" t="s">
        <v>12</v>
      </c>
      <c r="H42" s="3">
        <v>35</v>
      </c>
      <c r="I42" s="58">
        <v>7.9799999999999999E-4</v>
      </c>
      <c r="J42" s="58">
        <v>7.9699999999999997E-4</v>
      </c>
      <c r="K42" s="59">
        <v>98898.9</v>
      </c>
      <c r="L42" s="59">
        <v>78.900000000000006</v>
      </c>
      <c r="M42" s="61">
        <v>47.61</v>
      </c>
    </row>
    <row r="43" spans="1:13" x14ac:dyDescent="0.2">
      <c r="A43" s="3">
        <v>36</v>
      </c>
      <c r="B43" s="58">
        <v>1.4220000000000001E-3</v>
      </c>
      <c r="C43" s="58">
        <v>1.421E-3</v>
      </c>
      <c r="D43" s="59">
        <v>97936.9</v>
      </c>
      <c r="E43" s="59">
        <v>139.19999999999999</v>
      </c>
      <c r="F43" s="61">
        <v>43.19</v>
      </c>
      <c r="G43" s="3" t="s">
        <v>12</v>
      </c>
      <c r="H43" s="3">
        <v>36</v>
      </c>
      <c r="I43" s="58">
        <v>7.8899999999999999E-4</v>
      </c>
      <c r="J43" s="58">
        <v>7.8799999999999996E-4</v>
      </c>
      <c r="K43" s="59">
        <v>98820</v>
      </c>
      <c r="L43" s="59">
        <v>77.900000000000006</v>
      </c>
      <c r="M43" s="61">
        <v>46.65</v>
      </c>
    </row>
    <row r="44" spans="1:13" x14ac:dyDescent="0.2">
      <c r="A44" s="3">
        <v>37</v>
      </c>
      <c r="B44" s="58">
        <v>1.611E-3</v>
      </c>
      <c r="C44" s="58">
        <v>1.6100000000000001E-3</v>
      </c>
      <c r="D44" s="59">
        <v>97797.7</v>
      </c>
      <c r="E44" s="59">
        <v>157.4</v>
      </c>
      <c r="F44" s="61">
        <v>42.25</v>
      </c>
      <c r="G44" s="3" t="s">
        <v>12</v>
      </c>
      <c r="H44" s="3">
        <v>37</v>
      </c>
      <c r="I44" s="58">
        <v>1.0449999999999999E-3</v>
      </c>
      <c r="J44" s="58">
        <v>1.044E-3</v>
      </c>
      <c r="K44" s="59">
        <v>98742.1</v>
      </c>
      <c r="L44" s="59">
        <v>103.1</v>
      </c>
      <c r="M44" s="61">
        <v>45.69</v>
      </c>
    </row>
    <row r="45" spans="1:13" x14ac:dyDescent="0.2">
      <c r="A45" s="3">
        <v>38</v>
      </c>
      <c r="B45" s="58">
        <v>1.5529999999999999E-3</v>
      </c>
      <c r="C45" s="58">
        <v>1.552E-3</v>
      </c>
      <c r="D45" s="59">
        <v>97640.3</v>
      </c>
      <c r="E45" s="59">
        <v>151.5</v>
      </c>
      <c r="F45" s="61">
        <v>41.32</v>
      </c>
      <c r="G45" s="3" t="s">
        <v>12</v>
      </c>
      <c r="H45" s="3">
        <v>38</v>
      </c>
      <c r="I45" s="58">
        <v>1.121E-3</v>
      </c>
      <c r="J45" s="58">
        <v>1.1199999999999999E-3</v>
      </c>
      <c r="K45" s="59">
        <v>98639</v>
      </c>
      <c r="L45" s="59">
        <v>110.5</v>
      </c>
      <c r="M45" s="61">
        <v>44.73</v>
      </c>
    </row>
    <row r="46" spans="1:13" x14ac:dyDescent="0.2">
      <c r="A46" s="3">
        <v>39</v>
      </c>
      <c r="B46" s="58">
        <v>1.6800000000000001E-3</v>
      </c>
      <c r="C46" s="58">
        <v>1.6789999999999999E-3</v>
      </c>
      <c r="D46" s="59">
        <v>97488.7</v>
      </c>
      <c r="E46" s="59">
        <v>163.69999999999999</v>
      </c>
      <c r="F46" s="61">
        <v>40.380000000000003</v>
      </c>
      <c r="G46" s="3" t="s">
        <v>12</v>
      </c>
      <c r="H46" s="3">
        <v>39</v>
      </c>
      <c r="I46" s="58">
        <v>1.2099999999999999E-3</v>
      </c>
      <c r="J46" s="58">
        <v>1.209E-3</v>
      </c>
      <c r="K46" s="59">
        <v>98528.5</v>
      </c>
      <c r="L46" s="59">
        <v>119.1</v>
      </c>
      <c r="M46" s="61">
        <v>43.78</v>
      </c>
    </row>
    <row r="47" spans="1:13" x14ac:dyDescent="0.2">
      <c r="A47" s="3">
        <v>40</v>
      </c>
      <c r="B47" s="58">
        <v>2.0709999999999999E-3</v>
      </c>
      <c r="C47" s="58">
        <v>2.0690000000000001E-3</v>
      </c>
      <c r="D47" s="59">
        <v>97325</v>
      </c>
      <c r="E47" s="59">
        <v>201.3</v>
      </c>
      <c r="F47" s="61">
        <v>39.450000000000003</v>
      </c>
      <c r="G47" s="3" t="s">
        <v>12</v>
      </c>
      <c r="H47" s="3">
        <v>40</v>
      </c>
      <c r="I47" s="58">
        <v>1.085E-3</v>
      </c>
      <c r="J47" s="58">
        <v>1.0839999999999999E-3</v>
      </c>
      <c r="K47" s="59">
        <v>98409.4</v>
      </c>
      <c r="L47" s="59">
        <v>106.7</v>
      </c>
      <c r="M47" s="61">
        <v>42.84</v>
      </c>
    </row>
    <row r="48" spans="1:13" x14ac:dyDescent="0.2">
      <c r="A48" s="3">
        <v>41</v>
      </c>
      <c r="B48" s="58">
        <v>1.8829999999999999E-3</v>
      </c>
      <c r="C48" s="58">
        <v>1.8810000000000001E-3</v>
      </c>
      <c r="D48" s="59">
        <v>97123.7</v>
      </c>
      <c r="E48" s="59">
        <v>182.7</v>
      </c>
      <c r="F48" s="61">
        <v>38.53</v>
      </c>
      <c r="G48" s="3" t="s">
        <v>12</v>
      </c>
      <c r="H48" s="3">
        <v>41</v>
      </c>
      <c r="I48" s="58">
        <v>1.0920000000000001E-3</v>
      </c>
      <c r="J48" s="58">
        <v>1.091E-3</v>
      </c>
      <c r="K48" s="59">
        <v>98302.7</v>
      </c>
      <c r="L48" s="59">
        <v>107.2</v>
      </c>
      <c r="M48" s="61">
        <v>41.88</v>
      </c>
    </row>
    <row r="49" spans="1:13" x14ac:dyDescent="0.2">
      <c r="A49" s="3">
        <v>42</v>
      </c>
      <c r="B49" s="58">
        <v>1.9719999999999998E-3</v>
      </c>
      <c r="C49" s="58">
        <v>1.9710000000000001E-3</v>
      </c>
      <c r="D49" s="59">
        <v>96941</v>
      </c>
      <c r="E49" s="59">
        <v>191</v>
      </c>
      <c r="F49" s="61">
        <v>37.6</v>
      </c>
      <c r="G49" s="3" t="s">
        <v>12</v>
      </c>
      <c r="H49" s="3">
        <v>42</v>
      </c>
      <c r="I49" s="58">
        <v>1.493E-3</v>
      </c>
      <c r="J49" s="58">
        <v>1.4920000000000001E-3</v>
      </c>
      <c r="K49" s="59">
        <v>98195.4</v>
      </c>
      <c r="L49" s="59">
        <v>146.5</v>
      </c>
      <c r="M49" s="61">
        <v>40.93</v>
      </c>
    </row>
    <row r="50" spans="1:13" x14ac:dyDescent="0.2">
      <c r="A50" s="3">
        <v>43</v>
      </c>
      <c r="B50" s="58">
        <v>2.392E-3</v>
      </c>
      <c r="C50" s="58">
        <v>2.3890000000000001E-3</v>
      </c>
      <c r="D50" s="59">
        <v>96750</v>
      </c>
      <c r="E50" s="59">
        <v>231.1</v>
      </c>
      <c r="F50" s="61">
        <v>36.67</v>
      </c>
      <c r="G50" s="3" t="s">
        <v>12</v>
      </c>
      <c r="H50" s="3">
        <v>43</v>
      </c>
      <c r="I50" s="58">
        <v>1.524E-3</v>
      </c>
      <c r="J50" s="58">
        <v>1.523E-3</v>
      </c>
      <c r="K50" s="59">
        <v>98048.9</v>
      </c>
      <c r="L50" s="59">
        <v>149.30000000000001</v>
      </c>
      <c r="M50" s="61">
        <v>39.99</v>
      </c>
    </row>
    <row r="51" spans="1:13" x14ac:dyDescent="0.2">
      <c r="A51" s="3">
        <v>44</v>
      </c>
      <c r="B51" s="58">
        <v>2.6519999999999998E-3</v>
      </c>
      <c r="C51" s="58">
        <v>2.6489999999999999E-3</v>
      </c>
      <c r="D51" s="59">
        <v>96518.8</v>
      </c>
      <c r="E51" s="59">
        <v>255.7</v>
      </c>
      <c r="F51" s="61">
        <v>35.76</v>
      </c>
      <c r="G51" s="3" t="s">
        <v>12</v>
      </c>
      <c r="H51" s="3">
        <v>44</v>
      </c>
      <c r="I51" s="58">
        <v>1.348E-3</v>
      </c>
      <c r="J51" s="58">
        <v>1.3470000000000001E-3</v>
      </c>
      <c r="K51" s="59">
        <v>97899.6</v>
      </c>
      <c r="L51" s="59">
        <v>131.9</v>
      </c>
      <c r="M51" s="61">
        <v>39.049999999999997</v>
      </c>
    </row>
    <row r="52" spans="1:13" x14ac:dyDescent="0.2">
      <c r="A52" s="3">
        <v>45</v>
      </c>
      <c r="B52" s="58">
        <v>2.9499999999999999E-3</v>
      </c>
      <c r="C52" s="58">
        <v>2.9450000000000001E-3</v>
      </c>
      <c r="D52" s="59">
        <v>96263.2</v>
      </c>
      <c r="E52" s="59">
        <v>283.5</v>
      </c>
      <c r="F52" s="61">
        <v>34.85</v>
      </c>
      <c r="G52" s="3" t="s">
        <v>12</v>
      </c>
      <c r="H52" s="3">
        <v>45</v>
      </c>
      <c r="I52" s="58">
        <v>1.9189999999999999E-3</v>
      </c>
      <c r="J52" s="58">
        <v>1.918E-3</v>
      </c>
      <c r="K52" s="59">
        <v>97767.7</v>
      </c>
      <c r="L52" s="59">
        <v>187.5</v>
      </c>
      <c r="M52" s="61">
        <v>38.1</v>
      </c>
    </row>
    <row r="53" spans="1:13" x14ac:dyDescent="0.2">
      <c r="A53" s="3">
        <v>46</v>
      </c>
      <c r="B53" s="58">
        <v>3.7330000000000002E-3</v>
      </c>
      <c r="C53" s="58">
        <v>3.7260000000000001E-3</v>
      </c>
      <c r="D53" s="59">
        <v>95979.7</v>
      </c>
      <c r="E53" s="59">
        <v>357.6</v>
      </c>
      <c r="F53" s="61">
        <v>33.96</v>
      </c>
      <c r="G53" s="3" t="s">
        <v>12</v>
      </c>
      <c r="H53" s="3">
        <v>46</v>
      </c>
      <c r="I53" s="58">
        <v>1.8860000000000001E-3</v>
      </c>
      <c r="J53" s="58">
        <v>1.884E-3</v>
      </c>
      <c r="K53" s="59">
        <v>97580.3</v>
      </c>
      <c r="L53" s="59">
        <v>183.8</v>
      </c>
      <c r="M53" s="61">
        <v>37.17</v>
      </c>
    </row>
    <row r="54" spans="1:13" x14ac:dyDescent="0.2">
      <c r="A54" s="3">
        <v>47</v>
      </c>
      <c r="B54" s="58">
        <v>3.094E-3</v>
      </c>
      <c r="C54" s="58">
        <v>3.0890000000000002E-3</v>
      </c>
      <c r="D54" s="59">
        <v>95622.1</v>
      </c>
      <c r="E54" s="59">
        <v>295.39999999999998</v>
      </c>
      <c r="F54" s="61">
        <v>33.08</v>
      </c>
      <c r="G54" s="3" t="s">
        <v>12</v>
      </c>
      <c r="H54" s="3">
        <v>47</v>
      </c>
      <c r="I54" s="58">
        <v>2.2300000000000002E-3</v>
      </c>
      <c r="J54" s="58">
        <v>2.2279999999999999E-3</v>
      </c>
      <c r="K54" s="59">
        <v>97396.4</v>
      </c>
      <c r="L54" s="59">
        <v>217</v>
      </c>
      <c r="M54" s="61">
        <v>36.24</v>
      </c>
    </row>
    <row r="55" spans="1:13" x14ac:dyDescent="0.2">
      <c r="A55" s="3">
        <v>48</v>
      </c>
      <c r="B55" s="58">
        <v>3.764E-3</v>
      </c>
      <c r="C55" s="58">
        <v>3.7569999999999999E-3</v>
      </c>
      <c r="D55" s="59">
        <v>95326.7</v>
      </c>
      <c r="E55" s="59">
        <v>358.2</v>
      </c>
      <c r="F55" s="61">
        <v>32.18</v>
      </c>
      <c r="G55" s="3" t="s">
        <v>12</v>
      </c>
      <c r="H55" s="3">
        <v>48</v>
      </c>
      <c r="I55" s="58">
        <v>2.4499999999999999E-3</v>
      </c>
      <c r="J55" s="58">
        <v>2.447E-3</v>
      </c>
      <c r="K55" s="59">
        <v>97179.5</v>
      </c>
      <c r="L55" s="59">
        <v>237.8</v>
      </c>
      <c r="M55" s="61">
        <v>35.32</v>
      </c>
    </row>
    <row r="56" spans="1:13" x14ac:dyDescent="0.2">
      <c r="A56" s="3">
        <v>49</v>
      </c>
      <c r="B56" s="58">
        <v>3.8040000000000001E-3</v>
      </c>
      <c r="C56" s="58">
        <v>3.797E-3</v>
      </c>
      <c r="D56" s="59">
        <v>94968.5</v>
      </c>
      <c r="E56" s="59">
        <v>360.6</v>
      </c>
      <c r="F56" s="61">
        <v>31.3</v>
      </c>
      <c r="G56" s="3" t="s">
        <v>12</v>
      </c>
      <c r="H56" s="3">
        <v>49</v>
      </c>
      <c r="I56" s="58">
        <v>2.2750000000000001E-3</v>
      </c>
      <c r="J56" s="58">
        <v>2.2720000000000001E-3</v>
      </c>
      <c r="K56" s="59">
        <v>96941.6</v>
      </c>
      <c r="L56" s="59">
        <v>220.2</v>
      </c>
      <c r="M56" s="61">
        <v>34.409999999999997</v>
      </c>
    </row>
    <row r="57" spans="1:13" x14ac:dyDescent="0.2">
      <c r="A57" s="3">
        <v>50</v>
      </c>
      <c r="B57" s="58">
        <v>4.3420000000000004E-3</v>
      </c>
      <c r="C57" s="58">
        <v>4.3319999999999999E-3</v>
      </c>
      <c r="D57" s="59">
        <v>94607.9</v>
      </c>
      <c r="E57" s="59">
        <v>409.9</v>
      </c>
      <c r="F57" s="61">
        <v>30.42</v>
      </c>
      <c r="G57" s="3" t="s">
        <v>12</v>
      </c>
      <c r="H57" s="3">
        <v>50</v>
      </c>
      <c r="I57" s="58">
        <v>2.31E-3</v>
      </c>
      <c r="J57" s="58">
        <v>2.3080000000000002E-3</v>
      </c>
      <c r="K57" s="59">
        <v>96721.4</v>
      </c>
      <c r="L57" s="59">
        <v>223.2</v>
      </c>
      <c r="M57" s="61">
        <v>33.479999999999997</v>
      </c>
    </row>
    <row r="58" spans="1:13" x14ac:dyDescent="0.2">
      <c r="A58" s="3">
        <v>51</v>
      </c>
      <c r="B58" s="58">
        <v>4.4450000000000002E-3</v>
      </c>
      <c r="C58" s="58">
        <v>4.4349999999999997E-3</v>
      </c>
      <c r="D58" s="59">
        <v>94198</v>
      </c>
      <c r="E58" s="59">
        <v>417.8</v>
      </c>
      <c r="F58" s="61">
        <v>29.55</v>
      </c>
      <c r="G58" s="3" t="s">
        <v>12</v>
      </c>
      <c r="H58" s="3">
        <v>51</v>
      </c>
      <c r="I58" s="58">
        <v>2.6589999999999999E-3</v>
      </c>
      <c r="J58" s="58">
        <v>2.6549999999999998E-3</v>
      </c>
      <c r="K58" s="59">
        <v>96498.2</v>
      </c>
      <c r="L58" s="59">
        <v>256.2</v>
      </c>
      <c r="M58" s="61">
        <v>32.56</v>
      </c>
    </row>
    <row r="59" spans="1:13" x14ac:dyDescent="0.2">
      <c r="A59" s="3">
        <v>52</v>
      </c>
      <c r="B59" s="58">
        <v>4.6220000000000002E-3</v>
      </c>
      <c r="C59" s="58">
        <v>4.6119999999999998E-3</v>
      </c>
      <c r="D59" s="59">
        <v>93780.2</v>
      </c>
      <c r="E59" s="59">
        <v>432.5</v>
      </c>
      <c r="F59" s="61">
        <v>28.68</v>
      </c>
      <c r="G59" s="3" t="s">
        <v>12</v>
      </c>
      <c r="H59" s="3">
        <v>52</v>
      </c>
      <c r="I59" s="58">
        <v>3.042E-3</v>
      </c>
      <c r="J59" s="58">
        <v>3.0370000000000002E-3</v>
      </c>
      <c r="K59" s="59">
        <v>96242</v>
      </c>
      <c r="L59" s="59">
        <v>292.3</v>
      </c>
      <c r="M59" s="61">
        <v>31.64</v>
      </c>
    </row>
    <row r="60" spans="1:13" x14ac:dyDescent="0.2">
      <c r="A60" s="3">
        <v>53</v>
      </c>
      <c r="B60" s="58">
        <v>5.0670000000000003E-3</v>
      </c>
      <c r="C60" s="58">
        <v>5.0549999999999996E-3</v>
      </c>
      <c r="D60" s="59">
        <v>93347.8</v>
      </c>
      <c r="E60" s="59">
        <v>471.8</v>
      </c>
      <c r="F60" s="61">
        <v>27.81</v>
      </c>
      <c r="G60" s="3" t="s">
        <v>12</v>
      </c>
      <c r="H60" s="3">
        <v>53</v>
      </c>
      <c r="I60" s="58">
        <v>3.0630000000000002E-3</v>
      </c>
      <c r="J60" s="58">
        <v>3.0590000000000001E-3</v>
      </c>
      <c r="K60" s="59">
        <v>95949.7</v>
      </c>
      <c r="L60" s="59">
        <v>293.5</v>
      </c>
      <c r="M60" s="61">
        <v>30.74</v>
      </c>
    </row>
    <row r="61" spans="1:13" x14ac:dyDescent="0.2">
      <c r="A61" s="3">
        <v>54</v>
      </c>
      <c r="B61" s="58">
        <v>5.4209999999999996E-3</v>
      </c>
      <c r="C61" s="58">
        <v>5.4060000000000002E-3</v>
      </c>
      <c r="D61" s="59">
        <v>92875.9</v>
      </c>
      <c r="E61" s="59">
        <v>502.1</v>
      </c>
      <c r="F61" s="61">
        <v>26.95</v>
      </c>
      <c r="G61" s="3" t="s">
        <v>12</v>
      </c>
      <c r="H61" s="3">
        <v>54</v>
      </c>
      <c r="I61" s="58">
        <v>3.3969999999999998E-3</v>
      </c>
      <c r="J61" s="58">
        <v>3.3909999999999999E-3</v>
      </c>
      <c r="K61" s="59">
        <v>95656.2</v>
      </c>
      <c r="L61" s="59">
        <v>324.39999999999998</v>
      </c>
      <c r="M61" s="61">
        <v>29.83</v>
      </c>
    </row>
    <row r="62" spans="1:13" x14ac:dyDescent="0.2">
      <c r="A62" s="3">
        <v>55</v>
      </c>
      <c r="B62" s="58">
        <v>5.9849999999999999E-3</v>
      </c>
      <c r="C62" s="58">
        <v>5.9670000000000001E-3</v>
      </c>
      <c r="D62" s="59">
        <v>92373.8</v>
      </c>
      <c r="E62" s="59">
        <v>551.20000000000005</v>
      </c>
      <c r="F62" s="61">
        <v>26.09</v>
      </c>
      <c r="G62" s="3" t="s">
        <v>12</v>
      </c>
      <c r="H62" s="3">
        <v>55</v>
      </c>
      <c r="I62" s="58">
        <v>4.0039999999999997E-3</v>
      </c>
      <c r="J62" s="58">
        <v>3.9960000000000004E-3</v>
      </c>
      <c r="K62" s="59">
        <v>95331.8</v>
      </c>
      <c r="L62" s="59">
        <v>381</v>
      </c>
      <c r="M62" s="61">
        <v>28.93</v>
      </c>
    </row>
    <row r="63" spans="1:13" x14ac:dyDescent="0.2">
      <c r="A63" s="3">
        <v>56</v>
      </c>
      <c r="B63" s="58">
        <v>6.7400000000000003E-3</v>
      </c>
      <c r="C63" s="58">
        <v>6.7169999999999999E-3</v>
      </c>
      <c r="D63" s="59">
        <v>91822.6</v>
      </c>
      <c r="E63" s="59">
        <v>616.79999999999995</v>
      </c>
      <c r="F63" s="61">
        <v>25.24</v>
      </c>
      <c r="G63" s="3" t="s">
        <v>12</v>
      </c>
      <c r="H63" s="3">
        <v>56</v>
      </c>
      <c r="I63" s="58">
        <v>4.1339999999999997E-3</v>
      </c>
      <c r="J63" s="58">
        <v>4.1250000000000002E-3</v>
      </c>
      <c r="K63" s="59">
        <v>94950.9</v>
      </c>
      <c r="L63" s="59">
        <v>391.7</v>
      </c>
      <c r="M63" s="61">
        <v>28.05</v>
      </c>
    </row>
    <row r="64" spans="1:13" x14ac:dyDescent="0.2">
      <c r="A64" s="3">
        <v>57</v>
      </c>
      <c r="B64" s="58">
        <v>7.0720000000000002E-3</v>
      </c>
      <c r="C64" s="58">
        <v>7.0470000000000003E-3</v>
      </c>
      <c r="D64" s="59">
        <v>91205.8</v>
      </c>
      <c r="E64" s="59">
        <v>642.70000000000005</v>
      </c>
      <c r="F64" s="61">
        <v>24.41</v>
      </c>
      <c r="G64" s="3" t="s">
        <v>12</v>
      </c>
      <c r="H64" s="3">
        <v>57</v>
      </c>
      <c r="I64" s="58">
        <v>4.2440000000000004E-3</v>
      </c>
      <c r="J64" s="58">
        <v>4.235E-3</v>
      </c>
      <c r="K64" s="59">
        <v>94559.2</v>
      </c>
      <c r="L64" s="59">
        <v>400.5</v>
      </c>
      <c r="M64" s="61">
        <v>27.16</v>
      </c>
    </row>
    <row r="65" spans="1:13" x14ac:dyDescent="0.2">
      <c r="A65" s="3">
        <v>58</v>
      </c>
      <c r="B65" s="58">
        <v>7.2560000000000003E-3</v>
      </c>
      <c r="C65" s="58">
        <v>7.2300000000000003E-3</v>
      </c>
      <c r="D65" s="59">
        <v>90563.1</v>
      </c>
      <c r="E65" s="59">
        <v>654.79999999999995</v>
      </c>
      <c r="F65" s="61">
        <v>23.58</v>
      </c>
      <c r="G65" s="3" t="s">
        <v>12</v>
      </c>
      <c r="H65" s="3">
        <v>58</v>
      </c>
      <c r="I65" s="58">
        <v>5.2729999999999999E-3</v>
      </c>
      <c r="J65" s="58">
        <v>5.2589999999999998E-3</v>
      </c>
      <c r="K65" s="59">
        <v>94158.7</v>
      </c>
      <c r="L65" s="59">
        <v>495.1</v>
      </c>
      <c r="M65" s="61">
        <v>26.27</v>
      </c>
    </row>
    <row r="66" spans="1:13" x14ac:dyDescent="0.2">
      <c r="A66" s="3">
        <v>59</v>
      </c>
      <c r="B66" s="58">
        <v>7.8890000000000002E-3</v>
      </c>
      <c r="C66" s="58">
        <v>7.8580000000000004E-3</v>
      </c>
      <c r="D66" s="59">
        <v>89908.3</v>
      </c>
      <c r="E66" s="59">
        <v>706.5</v>
      </c>
      <c r="F66" s="61">
        <v>22.75</v>
      </c>
      <c r="G66" s="3" t="s">
        <v>12</v>
      </c>
      <c r="H66" s="3">
        <v>59</v>
      </c>
      <c r="I66" s="58">
        <v>5.855E-3</v>
      </c>
      <c r="J66" s="58">
        <v>5.8380000000000003E-3</v>
      </c>
      <c r="K66" s="59">
        <v>93663.5</v>
      </c>
      <c r="L66" s="59">
        <v>546.79999999999995</v>
      </c>
      <c r="M66" s="61">
        <v>25.41</v>
      </c>
    </row>
    <row r="67" spans="1:13" x14ac:dyDescent="0.2">
      <c r="A67" s="3">
        <v>60</v>
      </c>
      <c r="B67" s="58">
        <v>9.2219999999999993E-3</v>
      </c>
      <c r="C67" s="58">
        <v>9.1800000000000007E-3</v>
      </c>
      <c r="D67" s="59">
        <v>89201.8</v>
      </c>
      <c r="E67" s="59">
        <v>818.9</v>
      </c>
      <c r="F67" s="61">
        <v>21.93</v>
      </c>
      <c r="G67" s="3" t="s">
        <v>12</v>
      </c>
      <c r="H67" s="3">
        <v>60</v>
      </c>
      <c r="I67" s="58">
        <v>6.4900000000000001E-3</v>
      </c>
      <c r="J67" s="58">
        <v>6.4689999999999999E-3</v>
      </c>
      <c r="K67" s="59">
        <v>93116.7</v>
      </c>
      <c r="L67" s="59">
        <v>602.4</v>
      </c>
      <c r="M67" s="61">
        <v>24.56</v>
      </c>
    </row>
    <row r="68" spans="1:13" x14ac:dyDescent="0.2">
      <c r="A68" s="3">
        <v>61</v>
      </c>
      <c r="B68" s="58">
        <v>9.5230000000000002E-3</v>
      </c>
      <c r="C68" s="58">
        <v>9.4780000000000003E-3</v>
      </c>
      <c r="D68" s="59">
        <v>88382.9</v>
      </c>
      <c r="E68" s="59">
        <v>837.7</v>
      </c>
      <c r="F68" s="61">
        <v>21.12</v>
      </c>
      <c r="G68" s="3" t="s">
        <v>12</v>
      </c>
      <c r="H68" s="3">
        <v>61</v>
      </c>
      <c r="I68" s="58">
        <v>6.8300000000000001E-3</v>
      </c>
      <c r="J68" s="58">
        <v>6.8069999999999997E-3</v>
      </c>
      <c r="K68" s="59">
        <v>92514.3</v>
      </c>
      <c r="L68" s="59">
        <v>629.70000000000005</v>
      </c>
      <c r="M68" s="61">
        <v>23.71</v>
      </c>
    </row>
    <row r="69" spans="1:13" x14ac:dyDescent="0.2">
      <c r="A69" s="3">
        <v>62</v>
      </c>
      <c r="B69" s="58">
        <v>1.0683E-2</v>
      </c>
      <c r="C69" s="58">
        <v>1.0626E-2</v>
      </c>
      <c r="D69" s="59">
        <v>87545.2</v>
      </c>
      <c r="E69" s="59">
        <v>930.3</v>
      </c>
      <c r="F69" s="61">
        <v>20.32</v>
      </c>
      <c r="G69" s="3" t="s">
        <v>12</v>
      </c>
      <c r="H69" s="3">
        <v>62</v>
      </c>
      <c r="I69" s="58">
        <v>7.1110000000000001E-3</v>
      </c>
      <c r="J69" s="58">
        <v>7.0860000000000003E-3</v>
      </c>
      <c r="K69" s="59">
        <v>91884.6</v>
      </c>
      <c r="L69" s="59">
        <v>651.1</v>
      </c>
      <c r="M69" s="61">
        <v>22.87</v>
      </c>
    </row>
    <row r="70" spans="1:13" x14ac:dyDescent="0.2">
      <c r="A70" s="3">
        <v>63</v>
      </c>
      <c r="B70" s="58">
        <v>1.1941999999999999E-2</v>
      </c>
      <c r="C70" s="58">
        <v>1.1871E-2</v>
      </c>
      <c r="D70" s="59">
        <v>86614.9</v>
      </c>
      <c r="E70" s="59">
        <v>1028.2</v>
      </c>
      <c r="F70" s="61">
        <v>19.54</v>
      </c>
      <c r="G70" s="3" t="s">
        <v>12</v>
      </c>
      <c r="H70" s="3">
        <v>63</v>
      </c>
      <c r="I70" s="58">
        <v>7.6610000000000003E-3</v>
      </c>
      <c r="J70" s="58">
        <v>7.6319999999999999E-3</v>
      </c>
      <c r="K70" s="59">
        <v>91233.5</v>
      </c>
      <c r="L70" s="59">
        <v>696.3</v>
      </c>
      <c r="M70" s="61">
        <v>22.03</v>
      </c>
    </row>
    <row r="71" spans="1:13" x14ac:dyDescent="0.2">
      <c r="A71" s="3">
        <v>64</v>
      </c>
      <c r="B71" s="58">
        <v>1.2382000000000001E-2</v>
      </c>
      <c r="C71" s="58">
        <v>1.2305E-2</v>
      </c>
      <c r="D71" s="59">
        <v>85586.7</v>
      </c>
      <c r="E71" s="59">
        <v>1053.2</v>
      </c>
      <c r="F71" s="61">
        <v>18.760000000000002</v>
      </c>
      <c r="G71" s="3" t="s">
        <v>12</v>
      </c>
      <c r="H71" s="3">
        <v>64</v>
      </c>
      <c r="I71" s="58">
        <v>8.208E-3</v>
      </c>
      <c r="J71" s="58">
        <v>8.1740000000000007E-3</v>
      </c>
      <c r="K71" s="59">
        <v>90537.2</v>
      </c>
      <c r="L71" s="59">
        <v>740.1</v>
      </c>
      <c r="M71" s="61">
        <v>21.2</v>
      </c>
    </row>
    <row r="72" spans="1:13" x14ac:dyDescent="0.2">
      <c r="A72" s="3">
        <v>65</v>
      </c>
      <c r="B72" s="58">
        <v>1.3195999999999999E-2</v>
      </c>
      <c r="C72" s="58">
        <v>1.311E-2</v>
      </c>
      <c r="D72" s="59">
        <v>84533.5</v>
      </c>
      <c r="E72" s="59">
        <v>1108.2</v>
      </c>
      <c r="F72" s="61">
        <v>17.989999999999998</v>
      </c>
      <c r="G72" s="3" t="s">
        <v>12</v>
      </c>
      <c r="H72" s="3">
        <v>65</v>
      </c>
      <c r="I72" s="58">
        <v>9.0369999999999999E-3</v>
      </c>
      <c r="J72" s="58">
        <v>8.9969999999999998E-3</v>
      </c>
      <c r="K72" s="59">
        <v>89797.1</v>
      </c>
      <c r="L72" s="59">
        <v>807.9</v>
      </c>
      <c r="M72" s="61">
        <v>20.37</v>
      </c>
    </row>
    <row r="73" spans="1:13" x14ac:dyDescent="0.2">
      <c r="A73" s="3">
        <v>66</v>
      </c>
      <c r="B73" s="58">
        <v>1.5396E-2</v>
      </c>
      <c r="C73" s="58">
        <v>1.5278E-2</v>
      </c>
      <c r="D73" s="59">
        <v>83425.3</v>
      </c>
      <c r="E73" s="59">
        <v>1274.5999999999999</v>
      </c>
      <c r="F73" s="61">
        <v>17.22</v>
      </c>
      <c r="G73" s="3" t="s">
        <v>12</v>
      </c>
      <c r="H73" s="3">
        <v>66</v>
      </c>
      <c r="I73" s="58">
        <v>1.0543E-2</v>
      </c>
      <c r="J73" s="58">
        <v>1.0488000000000001E-2</v>
      </c>
      <c r="K73" s="59">
        <v>88989.2</v>
      </c>
      <c r="L73" s="59">
        <v>933.3</v>
      </c>
      <c r="M73" s="61">
        <v>19.55</v>
      </c>
    </row>
    <row r="74" spans="1:13" x14ac:dyDescent="0.2">
      <c r="A74" s="3">
        <v>67</v>
      </c>
      <c r="B74" s="58">
        <v>1.6447E-2</v>
      </c>
      <c r="C74" s="58">
        <v>1.6312E-2</v>
      </c>
      <c r="D74" s="59">
        <v>82150.7</v>
      </c>
      <c r="E74" s="59">
        <v>1340.1</v>
      </c>
      <c r="F74" s="61">
        <v>16.48</v>
      </c>
      <c r="G74" s="3" t="s">
        <v>12</v>
      </c>
      <c r="H74" s="3">
        <v>67</v>
      </c>
      <c r="I74" s="58">
        <v>1.0897E-2</v>
      </c>
      <c r="J74" s="58">
        <v>1.0838E-2</v>
      </c>
      <c r="K74" s="59">
        <v>88056</v>
      </c>
      <c r="L74" s="59">
        <v>954.3</v>
      </c>
      <c r="M74" s="61">
        <v>18.75</v>
      </c>
    </row>
    <row r="75" spans="1:13" x14ac:dyDescent="0.2">
      <c r="A75" s="3">
        <v>68</v>
      </c>
      <c r="B75" s="58">
        <v>1.7649000000000001E-2</v>
      </c>
      <c r="C75" s="58">
        <v>1.7495E-2</v>
      </c>
      <c r="D75" s="59">
        <v>80810.600000000006</v>
      </c>
      <c r="E75" s="59">
        <v>1413.8</v>
      </c>
      <c r="F75" s="61">
        <v>15.75</v>
      </c>
      <c r="G75" s="3" t="s">
        <v>12</v>
      </c>
      <c r="H75" s="3">
        <v>68</v>
      </c>
      <c r="I75" s="58">
        <v>1.132E-2</v>
      </c>
      <c r="J75" s="58">
        <v>1.1256E-2</v>
      </c>
      <c r="K75" s="59">
        <v>87101.6</v>
      </c>
      <c r="L75" s="59">
        <v>980.4</v>
      </c>
      <c r="M75" s="61">
        <v>17.95</v>
      </c>
    </row>
    <row r="76" spans="1:13" x14ac:dyDescent="0.2">
      <c r="A76" s="3">
        <v>69</v>
      </c>
      <c r="B76" s="58">
        <v>1.9937E-2</v>
      </c>
      <c r="C76" s="58">
        <v>1.9740000000000001E-2</v>
      </c>
      <c r="D76" s="59">
        <v>79396.899999999994</v>
      </c>
      <c r="E76" s="59">
        <v>1567.3</v>
      </c>
      <c r="F76" s="61">
        <v>15.02</v>
      </c>
      <c r="G76" s="3" t="s">
        <v>12</v>
      </c>
      <c r="H76" s="3">
        <v>69</v>
      </c>
      <c r="I76" s="58">
        <v>1.4383E-2</v>
      </c>
      <c r="J76" s="58">
        <v>1.4279999999999999E-2</v>
      </c>
      <c r="K76" s="59">
        <v>86121.2</v>
      </c>
      <c r="L76" s="59">
        <v>1229.8</v>
      </c>
      <c r="M76" s="61">
        <v>17.149999999999999</v>
      </c>
    </row>
    <row r="77" spans="1:13" x14ac:dyDescent="0.2">
      <c r="A77" s="3">
        <v>70</v>
      </c>
      <c r="B77" s="58">
        <v>2.2131000000000001E-2</v>
      </c>
      <c r="C77" s="58">
        <v>2.1888000000000001E-2</v>
      </c>
      <c r="D77" s="59">
        <v>77829.5</v>
      </c>
      <c r="E77" s="59">
        <v>1703.6</v>
      </c>
      <c r="F77" s="61">
        <v>14.31</v>
      </c>
      <c r="G77" s="3" t="s">
        <v>12</v>
      </c>
      <c r="H77" s="3">
        <v>70</v>
      </c>
      <c r="I77" s="58">
        <v>1.4742E-2</v>
      </c>
      <c r="J77" s="58">
        <v>1.4633999999999999E-2</v>
      </c>
      <c r="K77" s="59">
        <v>84891.4</v>
      </c>
      <c r="L77" s="59">
        <v>1242.3</v>
      </c>
      <c r="M77" s="61">
        <v>16.39</v>
      </c>
    </row>
    <row r="78" spans="1:13" x14ac:dyDescent="0.2">
      <c r="A78" s="3">
        <v>71</v>
      </c>
      <c r="B78" s="58">
        <v>2.3238999999999999E-2</v>
      </c>
      <c r="C78" s="58">
        <v>2.2971999999999999E-2</v>
      </c>
      <c r="D78" s="59">
        <v>76126</v>
      </c>
      <c r="E78" s="59">
        <v>1748.8</v>
      </c>
      <c r="F78" s="61">
        <v>13.62</v>
      </c>
      <c r="G78" s="3" t="s">
        <v>12</v>
      </c>
      <c r="H78" s="3">
        <v>71</v>
      </c>
      <c r="I78" s="58">
        <v>1.5115999999999999E-2</v>
      </c>
      <c r="J78" s="58">
        <v>1.5003000000000001E-2</v>
      </c>
      <c r="K78" s="59">
        <v>83649.100000000006</v>
      </c>
      <c r="L78" s="59">
        <v>1255</v>
      </c>
      <c r="M78" s="61">
        <v>15.63</v>
      </c>
    </row>
    <row r="79" spans="1:13" x14ac:dyDescent="0.2">
      <c r="A79" s="3">
        <v>72</v>
      </c>
      <c r="B79" s="58">
        <v>2.5635000000000002E-2</v>
      </c>
      <c r="C79" s="58">
        <v>2.5311E-2</v>
      </c>
      <c r="D79" s="59">
        <v>74377.2</v>
      </c>
      <c r="E79" s="59">
        <v>1882.6</v>
      </c>
      <c r="F79" s="61">
        <v>12.93</v>
      </c>
      <c r="G79" s="3" t="s">
        <v>12</v>
      </c>
      <c r="H79" s="3">
        <v>72</v>
      </c>
      <c r="I79" s="58">
        <v>1.7238E-2</v>
      </c>
      <c r="J79" s="58">
        <v>1.7090999999999999E-2</v>
      </c>
      <c r="K79" s="59">
        <v>82394.100000000006</v>
      </c>
      <c r="L79" s="59">
        <v>1408.2</v>
      </c>
      <c r="M79" s="61">
        <v>14.86</v>
      </c>
    </row>
    <row r="80" spans="1:13" x14ac:dyDescent="0.2">
      <c r="A80" s="3">
        <v>73</v>
      </c>
      <c r="B80" s="58">
        <v>2.7695999999999998E-2</v>
      </c>
      <c r="C80" s="58">
        <v>2.7317999999999999E-2</v>
      </c>
      <c r="D80" s="59">
        <v>72494.600000000006</v>
      </c>
      <c r="E80" s="59">
        <v>1980.4</v>
      </c>
      <c r="F80" s="61">
        <v>12.25</v>
      </c>
      <c r="G80" s="3" t="s">
        <v>12</v>
      </c>
      <c r="H80" s="3">
        <v>73</v>
      </c>
      <c r="I80" s="58">
        <v>1.9047999999999999E-2</v>
      </c>
      <c r="J80" s="58">
        <v>1.8867999999999999E-2</v>
      </c>
      <c r="K80" s="59">
        <v>80985.899999999994</v>
      </c>
      <c r="L80" s="59">
        <v>1528.1</v>
      </c>
      <c r="M80" s="61">
        <v>14.11</v>
      </c>
    </row>
    <row r="81" spans="1:13" x14ac:dyDescent="0.2">
      <c r="A81" s="3">
        <v>74</v>
      </c>
      <c r="B81" s="58">
        <v>3.2189000000000002E-2</v>
      </c>
      <c r="C81" s="58">
        <v>3.1678999999999999E-2</v>
      </c>
      <c r="D81" s="59">
        <v>70514.2</v>
      </c>
      <c r="E81" s="59">
        <v>2233.8000000000002</v>
      </c>
      <c r="F81" s="61">
        <v>11.58</v>
      </c>
      <c r="G81" s="3" t="s">
        <v>12</v>
      </c>
      <c r="H81" s="3">
        <v>74</v>
      </c>
      <c r="I81" s="58">
        <v>2.1600999999999999E-2</v>
      </c>
      <c r="J81" s="58">
        <v>2.137E-2</v>
      </c>
      <c r="K81" s="59">
        <v>79457.8</v>
      </c>
      <c r="L81" s="59">
        <v>1698</v>
      </c>
      <c r="M81" s="61">
        <v>13.37</v>
      </c>
    </row>
    <row r="82" spans="1:13" x14ac:dyDescent="0.2">
      <c r="A82" s="3">
        <v>75</v>
      </c>
      <c r="B82" s="58">
        <v>3.4167999999999997E-2</v>
      </c>
      <c r="C82" s="58">
        <v>3.3593999999999999E-2</v>
      </c>
      <c r="D82" s="59">
        <v>68280.399999999994</v>
      </c>
      <c r="E82" s="59">
        <v>2293.8000000000002</v>
      </c>
      <c r="F82" s="61">
        <v>10.95</v>
      </c>
      <c r="G82" s="3" t="s">
        <v>12</v>
      </c>
      <c r="H82" s="3">
        <v>75</v>
      </c>
      <c r="I82" s="58">
        <v>2.4849E-2</v>
      </c>
      <c r="J82" s="58">
        <v>2.4544E-2</v>
      </c>
      <c r="K82" s="59">
        <v>77759.8</v>
      </c>
      <c r="L82" s="59">
        <v>1908.6</v>
      </c>
      <c r="M82" s="61">
        <v>12.65</v>
      </c>
    </row>
    <row r="83" spans="1:13" x14ac:dyDescent="0.2">
      <c r="A83" s="3">
        <v>76</v>
      </c>
      <c r="B83" s="58">
        <v>3.78E-2</v>
      </c>
      <c r="C83" s="58">
        <v>3.7099E-2</v>
      </c>
      <c r="D83" s="59">
        <v>65986.600000000006</v>
      </c>
      <c r="E83" s="59">
        <v>2448</v>
      </c>
      <c r="F83" s="61">
        <v>10.31</v>
      </c>
      <c r="G83" s="3" t="s">
        <v>12</v>
      </c>
      <c r="H83" s="3">
        <v>76</v>
      </c>
      <c r="I83" s="58">
        <v>2.7542000000000001E-2</v>
      </c>
      <c r="J83" s="58">
        <v>2.7167E-2</v>
      </c>
      <c r="K83" s="59">
        <v>75851.3</v>
      </c>
      <c r="L83" s="59">
        <v>2060.6999999999998</v>
      </c>
      <c r="M83" s="61">
        <v>11.95</v>
      </c>
    </row>
    <row r="84" spans="1:13" x14ac:dyDescent="0.2">
      <c r="A84" s="3">
        <v>77</v>
      </c>
      <c r="B84" s="58">
        <v>4.2499000000000002E-2</v>
      </c>
      <c r="C84" s="58">
        <v>4.1614999999999999E-2</v>
      </c>
      <c r="D84" s="59">
        <v>63538.5</v>
      </c>
      <c r="E84" s="59">
        <v>2644.2</v>
      </c>
      <c r="F84" s="61">
        <v>9.69</v>
      </c>
      <c r="G84" s="3" t="s">
        <v>12</v>
      </c>
      <c r="H84" s="3">
        <v>77</v>
      </c>
      <c r="I84" s="58">
        <v>3.0256999999999999E-2</v>
      </c>
      <c r="J84" s="58">
        <v>2.9805999999999999E-2</v>
      </c>
      <c r="K84" s="59">
        <v>73790.600000000006</v>
      </c>
      <c r="L84" s="59">
        <v>2199.4</v>
      </c>
      <c r="M84" s="61">
        <v>11.27</v>
      </c>
    </row>
    <row r="85" spans="1:13" x14ac:dyDescent="0.2">
      <c r="A85" s="3">
        <v>78</v>
      </c>
      <c r="B85" s="58">
        <v>5.2312999999999998E-2</v>
      </c>
      <c r="C85" s="58">
        <v>5.0978999999999997E-2</v>
      </c>
      <c r="D85" s="59">
        <v>60894.400000000001</v>
      </c>
      <c r="E85" s="59">
        <v>3104.3</v>
      </c>
      <c r="F85" s="61">
        <v>9.09</v>
      </c>
      <c r="G85" s="3" t="s">
        <v>12</v>
      </c>
      <c r="H85" s="3">
        <v>78</v>
      </c>
      <c r="I85" s="58">
        <v>3.4755000000000001E-2</v>
      </c>
      <c r="J85" s="58">
        <v>3.4161999999999998E-2</v>
      </c>
      <c r="K85" s="59">
        <v>71591.199999999997</v>
      </c>
      <c r="L85" s="59">
        <v>2445.6999999999998</v>
      </c>
      <c r="M85" s="61">
        <v>10.61</v>
      </c>
    </row>
    <row r="86" spans="1:13" x14ac:dyDescent="0.2">
      <c r="A86" s="3">
        <v>79</v>
      </c>
      <c r="B86" s="58">
        <v>5.5072000000000003E-2</v>
      </c>
      <c r="C86" s="58">
        <v>5.3595999999999998E-2</v>
      </c>
      <c r="D86" s="59">
        <v>57790</v>
      </c>
      <c r="E86" s="59">
        <v>3097.3</v>
      </c>
      <c r="F86" s="61">
        <v>8.5500000000000007</v>
      </c>
      <c r="G86" s="3" t="s">
        <v>12</v>
      </c>
      <c r="H86" s="3">
        <v>79</v>
      </c>
      <c r="I86" s="58">
        <v>4.0065000000000003E-2</v>
      </c>
      <c r="J86" s="58">
        <v>3.9278E-2</v>
      </c>
      <c r="K86" s="59">
        <v>69145.600000000006</v>
      </c>
      <c r="L86" s="59">
        <v>2715.9</v>
      </c>
      <c r="M86" s="61">
        <v>9.9600000000000009</v>
      </c>
    </row>
    <row r="87" spans="1:13" x14ac:dyDescent="0.2">
      <c r="A87" s="3">
        <v>80</v>
      </c>
      <c r="B87" s="58">
        <v>6.1931E-2</v>
      </c>
      <c r="C87" s="58">
        <v>6.0070999999999999E-2</v>
      </c>
      <c r="D87" s="59">
        <v>54692.7</v>
      </c>
      <c r="E87" s="59">
        <v>3285.4</v>
      </c>
      <c r="F87" s="61">
        <v>8</v>
      </c>
      <c r="G87" s="3" t="s">
        <v>12</v>
      </c>
      <c r="H87" s="3">
        <v>80</v>
      </c>
      <c r="I87" s="58">
        <v>4.419E-2</v>
      </c>
      <c r="J87" s="58">
        <v>4.3235000000000003E-2</v>
      </c>
      <c r="K87" s="59">
        <v>66429.7</v>
      </c>
      <c r="L87" s="59">
        <v>2872.1</v>
      </c>
      <c r="M87" s="61">
        <v>9.35</v>
      </c>
    </row>
    <row r="88" spans="1:13" x14ac:dyDescent="0.2">
      <c r="A88" s="3">
        <v>81</v>
      </c>
      <c r="B88" s="58">
        <v>6.7147999999999999E-2</v>
      </c>
      <c r="C88" s="58">
        <v>6.4966999999999997E-2</v>
      </c>
      <c r="D88" s="59">
        <v>51407.3</v>
      </c>
      <c r="E88" s="59">
        <v>3339.8</v>
      </c>
      <c r="F88" s="61">
        <v>7.48</v>
      </c>
      <c r="G88" s="3" t="s">
        <v>12</v>
      </c>
      <c r="H88" s="3">
        <v>81</v>
      </c>
      <c r="I88" s="58">
        <v>5.1673999999999998E-2</v>
      </c>
      <c r="J88" s="58">
        <v>5.0373000000000001E-2</v>
      </c>
      <c r="K88" s="59">
        <v>63557.599999999999</v>
      </c>
      <c r="L88" s="59">
        <v>3201.6</v>
      </c>
      <c r="M88" s="61">
        <v>8.75</v>
      </c>
    </row>
    <row r="89" spans="1:13" x14ac:dyDescent="0.2">
      <c r="A89" s="3">
        <v>82</v>
      </c>
      <c r="B89" s="58">
        <v>7.8106999999999996E-2</v>
      </c>
      <c r="C89" s="58">
        <v>7.5171000000000002E-2</v>
      </c>
      <c r="D89" s="59">
        <v>48067.5</v>
      </c>
      <c r="E89" s="59">
        <v>3613.3</v>
      </c>
      <c r="F89" s="61">
        <v>6.97</v>
      </c>
      <c r="G89" s="3" t="s">
        <v>12</v>
      </c>
      <c r="H89" s="3">
        <v>82</v>
      </c>
      <c r="I89" s="58">
        <v>5.6028000000000001E-2</v>
      </c>
      <c r="J89" s="58">
        <v>5.4501000000000001E-2</v>
      </c>
      <c r="K89" s="59">
        <v>60356</v>
      </c>
      <c r="L89" s="59">
        <v>3289.5</v>
      </c>
      <c r="M89" s="61">
        <v>8.19</v>
      </c>
    </row>
    <row r="90" spans="1:13" x14ac:dyDescent="0.2">
      <c r="A90" s="3">
        <v>83</v>
      </c>
      <c r="B90" s="58">
        <v>8.6748000000000006E-2</v>
      </c>
      <c r="C90" s="58">
        <v>8.3141000000000007E-2</v>
      </c>
      <c r="D90" s="59">
        <v>44454.2</v>
      </c>
      <c r="E90" s="59">
        <v>3696</v>
      </c>
      <c r="F90" s="61">
        <v>6.49</v>
      </c>
      <c r="G90" s="3" t="s">
        <v>12</v>
      </c>
      <c r="H90" s="3">
        <v>83</v>
      </c>
      <c r="I90" s="58">
        <v>6.4152000000000001E-2</v>
      </c>
      <c r="J90" s="58">
        <v>6.2158999999999999E-2</v>
      </c>
      <c r="K90" s="59">
        <v>57066.5</v>
      </c>
      <c r="L90" s="59">
        <v>3547.2</v>
      </c>
      <c r="M90" s="61">
        <v>7.63</v>
      </c>
    </row>
    <row r="91" spans="1:13" x14ac:dyDescent="0.2">
      <c r="A91" s="3">
        <v>84</v>
      </c>
      <c r="B91" s="58">
        <v>0.101205</v>
      </c>
      <c r="C91" s="58">
        <v>9.6331E-2</v>
      </c>
      <c r="D91" s="59">
        <v>40758.199999999997</v>
      </c>
      <c r="E91" s="59">
        <v>3926.3</v>
      </c>
      <c r="F91" s="61">
        <v>6.04</v>
      </c>
      <c r="G91" s="3" t="s">
        <v>12</v>
      </c>
      <c r="H91" s="3">
        <v>84</v>
      </c>
      <c r="I91" s="58">
        <v>7.1943999999999994E-2</v>
      </c>
      <c r="J91" s="58">
        <v>6.9445000000000007E-2</v>
      </c>
      <c r="K91" s="59">
        <v>53519.3</v>
      </c>
      <c r="L91" s="59">
        <v>3716.7</v>
      </c>
      <c r="M91" s="61">
        <v>7.1</v>
      </c>
    </row>
    <row r="92" spans="1:13" x14ac:dyDescent="0.2">
      <c r="A92" s="3">
        <v>85</v>
      </c>
      <c r="B92" s="58">
        <v>0.110288</v>
      </c>
      <c r="C92" s="58">
        <v>0.10452500000000001</v>
      </c>
      <c r="D92" s="59">
        <v>36832</v>
      </c>
      <c r="E92" s="59">
        <v>3849.8</v>
      </c>
      <c r="F92" s="61">
        <v>5.63</v>
      </c>
      <c r="G92" s="3" t="s">
        <v>12</v>
      </c>
      <c r="H92" s="3">
        <v>85</v>
      </c>
      <c r="I92" s="58">
        <v>8.1741999999999995E-2</v>
      </c>
      <c r="J92" s="58">
        <v>7.8532000000000005E-2</v>
      </c>
      <c r="K92" s="59">
        <v>49802.6</v>
      </c>
      <c r="L92" s="59">
        <v>3911.1</v>
      </c>
      <c r="M92" s="61">
        <v>6.6</v>
      </c>
    </row>
    <row r="93" spans="1:13" x14ac:dyDescent="0.2">
      <c r="A93" s="3">
        <v>86</v>
      </c>
      <c r="B93" s="58">
        <v>0.12064999999999999</v>
      </c>
      <c r="C93" s="58">
        <v>0.113786</v>
      </c>
      <c r="D93" s="59">
        <v>32982.1</v>
      </c>
      <c r="E93" s="59">
        <v>3752.9</v>
      </c>
      <c r="F93" s="61">
        <v>5.22</v>
      </c>
      <c r="G93" s="3" t="s">
        <v>12</v>
      </c>
      <c r="H93" s="3">
        <v>86</v>
      </c>
      <c r="I93" s="58">
        <v>9.2615000000000003E-2</v>
      </c>
      <c r="J93" s="58">
        <v>8.8515999999999997E-2</v>
      </c>
      <c r="K93" s="59">
        <v>45891.6</v>
      </c>
      <c r="L93" s="59">
        <v>4062.1</v>
      </c>
      <c r="M93" s="61">
        <v>6.11</v>
      </c>
    </row>
    <row r="94" spans="1:13" x14ac:dyDescent="0.2">
      <c r="A94" s="3">
        <v>87</v>
      </c>
      <c r="B94" s="58">
        <v>0.137571</v>
      </c>
      <c r="C94" s="58">
        <v>0.128717</v>
      </c>
      <c r="D94" s="59">
        <v>29229.200000000001</v>
      </c>
      <c r="E94" s="59">
        <v>3762.3</v>
      </c>
      <c r="F94" s="61">
        <v>4.83</v>
      </c>
      <c r="G94" s="3" t="s">
        <v>12</v>
      </c>
      <c r="H94" s="3">
        <v>87</v>
      </c>
      <c r="I94" s="58">
        <v>0.106793</v>
      </c>
      <c r="J94" s="58">
        <v>0.101379</v>
      </c>
      <c r="K94" s="59">
        <v>41829.4</v>
      </c>
      <c r="L94" s="59">
        <v>4240.6000000000004</v>
      </c>
      <c r="M94" s="61">
        <v>5.66</v>
      </c>
    </row>
    <row r="95" spans="1:13" x14ac:dyDescent="0.2">
      <c r="A95" s="3">
        <v>88</v>
      </c>
      <c r="B95" s="58">
        <v>0.15330299999999999</v>
      </c>
      <c r="C95" s="58">
        <v>0.14238899999999999</v>
      </c>
      <c r="D95" s="59">
        <v>25466.9</v>
      </c>
      <c r="E95" s="59">
        <v>3626.2</v>
      </c>
      <c r="F95" s="61">
        <v>4.47</v>
      </c>
      <c r="G95" s="3" t="s">
        <v>12</v>
      </c>
      <c r="H95" s="3">
        <v>88</v>
      </c>
      <c r="I95" s="58">
        <v>0.119655</v>
      </c>
      <c r="J95" s="58">
        <v>0.1129</v>
      </c>
      <c r="K95" s="59">
        <v>37588.800000000003</v>
      </c>
      <c r="L95" s="59">
        <v>4243.8</v>
      </c>
      <c r="M95" s="61">
        <v>5.24</v>
      </c>
    </row>
    <row r="96" spans="1:13" x14ac:dyDescent="0.2">
      <c r="A96" s="3">
        <v>89</v>
      </c>
      <c r="B96" s="58">
        <v>0.171657</v>
      </c>
      <c r="C96" s="58">
        <v>0.15808800000000001</v>
      </c>
      <c r="D96" s="59">
        <v>21840.7</v>
      </c>
      <c r="E96" s="59">
        <v>3452.8</v>
      </c>
      <c r="F96" s="61">
        <v>4.13</v>
      </c>
      <c r="G96" s="3" t="s">
        <v>12</v>
      </c>
      <c r="H96" s="3">
        <v>89</v>
      </c>
      <c r="I96" s="58">
        <v>0.13436000000000001</v>
      </c>
      <c r="J96" s="58">
        <v>0.12590199999999999</v>
      </c>
      <c r="K96" s="59">
        <v>33345</v>
      </c>
      <c r="L96" s="59">
        <v>4198.2</v>
      </c>
      <c r="M96" s="61">
        <v>4.8499999999999996</v>
      </c>
    </row>
    <row r="97" spans="1:13" x14ac:dyDescent="0.2">
      <c r="A97" s="3">
        <v>90</v>
      </c>
      <c r="B97" s="58">
        <v>0.19659399999999999</v>
      </c>
      <c r="C97" s="58">
        <v>0.17899899999999999</v>
      </c>
      <c r="D97" s="59">
        <v>18388</v>
      </c>
      <c r="E97" s="59">
        <v>3291.4</v>
      </c>
      <c r="F97" s="61">
        <v>3.81</v>
      </c>
      <c r="G97" s="3" t="s">
        <v>12</v>
      </c>
      <c r="H97" s="3">
        <v>90</v>
      </c>
      <c r="I97" s="58">
        <v>0.15070600000000001</v>
      </c>
      <c r="J97" s="58">
        <v>0.14014599999999999</v>
      </c>
      <c r="K97" s="59">
        <v>29146.799999999999</v>
      </c>
      <c r="L97" s="59">
        <v>4084.8</v>
      </c>
      <c r="M97" s="61">
        <v>4.47</v>
      </c>
    </row>
    <row r="98" spans="1:13" x14ac:dyDescent="0.2">
      <c r="A98" s="3">
        <v>91</v>
      </c>
      <c r="B98" s="58">
        <v>0.20890600000000001</v>
      </c>
      <c r="C98" s="58">
        <v>0.18914900000000001</v>
      </c>
      <c r="D98" s="59">
        <v>15096.5</v>
      </c>
      <c r="E98" s="59">
        <v>2855.5</v>
      </c>
      <c r="F98" s="61">
        <v>3.53</v>
      </c>
      <c r="G98" s="3" t="s">
        <v>12</v>
      </c>
      <c r="H98" s="3">
        <v>91</v>
      </c>
      <c r="I98" s="58">
        <v>0.17217299999999999</v>
      </c>
      <c r="J98" s="58">
        <v>0.158526</v>
      </c>
      <c r="K98" s="59">
        <v>25062</v>
      </c>
      <c r="L98" s="59">
        <v>3973</v>
      </c>
      <c r="M98" s="61">
        <v>4.12</v>
      </c>
    </row>
    <row r="99" spans="1:13" x14ac:dyDescent="0.2">
      <c r="A99" s="3">
        <v>92</v>
      </c>
      <c r="B99" s="58">
        <v>0.246667</v>
      </c>
      <c r="C99" s="58">
        <v>0.219585</v>
      </c>
      <c r="D99" s="59">
        <v>12241</v>
      </c>
      <c r="E99" s="59">
        <v>2687.9</v>
      </c>
      <c r="F99" s="61">
        <v>3.24</v>
      </c>
      <c r="G99" s="3" t="s">
        <v>12</v>
      </c>
      <c r="H99" s="3">
        <v>92</v>
      </c>
      <c r="I99" s="58">
        <v>0.190775</v>
      </c>
      <c r="J99" s="58">
        <v>0.17416200000000001</v>
      </c>
      <c r="K99" s="59">
        <v>21089</v>
      </c>
      <c r="L99" s="59">
        <v>3672.9</v>
      </c>
      <c r="M99" s="61">
        <v>3.8</v>
      </c>
    </row>
    <row r="100" spans="1:13" x14ac:dyDescent="0.2">
      <c r="A100" s="3">
        <v>93</v>
      </c>
      <c r="B100" s="58">
        <v>0.27484999999999998</v>
      </c>
      <c r="C100" s="58">
        <v>0.241643</v>
      </c>
      <c r="D100" s="59">
        <v>9553.1</v>
      </c>
      <c r="E100" s="59">
        <v>2308.4</v>
      </c>
      <c r="F100" s="61">
        <v>3.01</v>
      </c>
      <c r="G100" s="3" t="s">
        <v>12</v>
      </c>
      <c r="H100" s="3">
        <v>93</v>
      </c>
      <c r="I100" s="58">
        <v>0.21507200000000001</v>
      </c>
      <c r="J100" s="58">
        <v>0.194189</v>
      </c>
      <c r="K100" s="59">
        <v>17416.099999999999</v>
      </c>
      <c r="L100" s="59">
        <v>3382</v>
      </c>
      <c r="M100" s="61">
        <v>3.5</v>
      </c>
    </row>
    <row r="101" spans="1:13" x14ac:dyDescent="0.2">
      <c r="A101" s="3">
        <v>94</v>
      </c>
      <c r="B101" s="58">
        <v>0.29266300000000001</v>
      </c>
      <c r="C101" s="58">
        <v>0.25530399999999998</v>
      </c>
      <c r="D101" s="59">
        <v>7244.7</v>
      </c>
      <c r="E101" s="59">
        <v>1849.6</v>
      </c>
      <c r="F101" s="61">
        <v>2.81</v>
      </c>
      <c r="G101" s="3" t="s">
        <v>12</v>
      </c>
      <c r="H101" s="3">
        <v>94</v>
      </c>
      <c r="I101" s="58">
        <v>0.238984</v>
      </c>
      <c r="J101" s="58">
        <v>0.213476</v>
      </c>
      <c r="K101" s="59">
        <v>14034.1</v>
      </c>
      <c r="L101" s="59">
        <v>2995.9</v>
      </c>
      <c r="M101" s="61">
        <v>3.22</v>
      </c>
    </row>
    <row r="102" spans="1:13" x14ac:dyDescent="0.2">
      <c r="A102" s="3">
        <v>95</v>
      </c>
      <c r="B102" s="58">
        <v>0.33502500000000002</v>
      </c>
      <c r="C102" s="58">
        <v>0.28695700000000002</v>
      </c>
      <c r="D102" s="59">
        <v>5395.1</v>
      </c>
      <c r="E102" s="59">
        <v>1548.2</v>
      </c>
      <c r="F102" s="61">
        <v>2.6</v>
      </c>
      <c r="G102" s="3" t="s">
        <v>12</v>
      </c>
      <c r="H102" s="3">
        <v>95</v>
      </c>
      <c r="I102" s="58">
        <v>0.27793600000000002</v>
      </c>
      <c r="J102" s="58">
        <v>0.24402499999999999</v>
      </c>
      <c r="K102" s="59">
        <v>11038.2</v>
      </c>
      <c r="L102" s="59">
        <v>2693.6</v>
      </c>
      <c r="M102" s="61">
        <v>2.96</v>
      </c>
    </row>
    <row r="103" spans="1:13" x14ac:dyDescent="0.2">
      <c r="A103" s="3">
        <v>96</v>
      </c>
      <c r="B103" s="58">
        <v>0.34546900000000003</v>
      </c>
      <c r="C103" s="58">
        <v>0.29458400000000001</v>
      </c>
      <c r="D103" s="59">
        <v>3846.9</v>
      </c>
      <c r="E103" s="59">
        <v>1133.2</v>
      </c>
      <c r="F103" s="61">
        <v>2.4500000000000002</v>
      </c>
      <c r="G103" s="3" t="s">
        <v>12</v>
      </c>
      <c r="H103" s="3">
        <v>96</v>
      </c>
      <c r="I103" s="58">
        <v>0.30634499999999998</v>
      </c>
      <c r="J103" s="58">
        <v>0.265654</v>
      </c>
      <c r="K103" s="59">
        <v>8344.6</v>
      </c>
      <c r="L103" s="59">
        <v>2216.8000000000002</v>
      </c>
      <c r="M103" s="61">
        <v>2.75</v>
      </c>
    </row>
    <row r="104" spans="1:13" x14ac:dyDescent="0.2">
      <c r="A104" s="3">
        <v>97</v>
      </c>
      <c r="B104" s="58">
        <v>0.38545499999999999</v>
      </c>
      <c r="C104" s="58">
        <v>0.32317099999999999</v>
      </c>
      <c r="D104" s="59">
        <v>2713.7</v>
      </c>
      <c r="E104" s="59">
        <v>877</v>
      </c>
      <c r="F104" s="61">
        <v>2.2599999999999998</v>
      </c>
      <c r="G104" s="3" t="s">
        <v>12</v>
      </c>
      <c r="H104" s="3">
        <v>97</v>
      </c>
      <c r="I104" s="58">
        <v>0.32522600000000002</v>
      </c>
      <c r="J104" s="58">
        <v>0.27973700000000001</v>
      </c>
      <c r="K104" s="59">
        <v>6127.8</v>
      </c>
      <c r="L104" s="59">
        <v>1714.2</v>
      </c>
      <c r="M104" s="61">
        <v>2.56</v>
      </c>
    </row>
    <row r="105" spans="1:13" x14ac:dyDescent="0.2">
      <c r="A105" s="3">
        <v>98</v>
      </c>
      <c r="B105" s="58">
        <v>0.437137</v>
      </c>
      <c r="C105" s="58">
        <v>0.35872999999999999</v>
      </c>
      <c r="D105" s="59">
        <v>1836.7</v>
      </c>
      <c r="E105" s="59">
        <v>658.9</v>
      </c>
      <c r="F105" s="61">
        <v>2.1</v>
      </c>
      <c r="G105" s="3" t="s">
        <v>12</v>
      </c>
      <c r="H105" s="3">
        <v>98</v>
      </c>
      <c r="I105" s="58">
        <v>0.384326</v>
      </c>
      <c r="J105" s="58">
        <v>0.32237700000000002</v>
      </c>
      <c r="K105" s="59">
        <v>4413.6000000000004</v>
      </c>
      <c r="L105" s="59">
        <v>1422.9</v>
      </c>
      <c r="M105" s="61">
        <v>2.36</v>
      </c>
    </row>
    <row r="106" spans="1:13" x14ac:dyDescent="0.2">
      <c r="A106" s="3">
        <v>99</v>
      </c>
      <c r="B106" s="58">
        <v>0.47352899999999998</v>
      </c>
      <c r="C106" s="58">
        <v>0.382878</v>
      </c>
      <c r="D106" s="59">
        <v>1177.8</v>
      </c>
      <c r="E106" s="59">
        <v>451</v>
      </c>
      <c r="F106" s="61">
        <v>2</v>
      </c>
      <c r="G106" s="3" t="s">
        <v>12</v>
      </c>
      <c r="H106" s="3">
        <v>99</v>
      </c>
      <c r="I106" s="58">
        <v>0.38888899999999998</v>
      </c>
      <c r="J106" s="58">
        <v>0.32558100000000001</v>
      </c>
      <c r="K106" s="59">
        <v>2990.8</v>
      </c>
      <c r="L106" s="59">
        <v>973.7</v>
      </c>
      <c r="M106" s="61">
        <v>2.25</v>
      </c>
    </row>
    <row r="107" spans="1:13" x14ac:dyDescent="0.2">
      <c r="A107" s="3">
        <v>100</v>
      </c>
      <c r="B107" s="3">
        <v>0.42857099999999998</v>
      </c>
      <c r="C107" s="3">
        <v>0.352941</v>
      </c>
      <c r="D107" s="3">
        <v>726.9</v>
      </c>
      <c r="E107" s="3">
        <v>256.5</v>
      </c>
      <c r="F107" s="3">
        <v>1.93</v>
      </c>
      <c r="G107" s="3" t="s">
        <v>12</v>
      </c>
      <c r="H107" s="3">
        <v>100</v>
      </c>
      <c r="I107" s="3">
        <v>0.42910399999999999</v>
      </c>
      <c r="J107" s="3">
        <v>0.35330299999999998</v>
      </c>
      <c r="K107" s="3">
        <v>2017</v>
      </c>
      <c r="L107" s="3">
        <v>712.6</v>
      </c>
      <c r="M107" s="3">
        <v>2.1</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50</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4.1729999999999996E-3</v>
      </c>
      <c r="C7" s="58">
        <v>4.1650000000000003E-3</v>
      </c>
      <c r="D7" s="59">
        <v>100000</v>
      </c>
      <c r="E7" s="59">
        <v>416.5</v>
      </c>
      <c r="F7" s="61">
        <v>78.11</v>
      </c>
      <c r="G7" s="3" t="s">
        <v>12</v>
      </c>
      <c r="H7" s="3">
        <v>0</v>
      </c>
      <c r="I7" s="58">
        <v>3.5990000000000002E-3</v>
      </c>
      <c r="J7" s="58">
        <v>3.5929999999999998E-3</v>
      </c>
      <c r="K7" s="59">
        <v>100000</v>
      </c>
      <c r="L7" s="59">
        <v>359.3</v>
      </c>
      <c r="M7" s="61">
        <v>81.94</v>
      </c>
    </row>
    <row r="8" spans="1:13" x14ac:dyDescent="0.2">
      <c r="A8" s="3">
        <v>1</v>
      </c>
      <c r="B8" s="58">
        <v>2.6800000000000001E-4</v>
      </c>
      <c r="C8" s="58">
        <v>2.6800000000000001E-4</v>
      </c>
      <c r="D8" s="59">
        <v>99583.5</v>
      </c>
      <c r="E8" s="59">
        <v>26.7</v>
      </c>
      <c r="F8" s="61">
        <v>77.44</v>
      </c>
      <c r="G8" s="3" t="s">
        <v>12</v>
      </c>
      <c r="H8" s="3">
        <v>1</v>
      </c>
      <c r="I8" s="58">
        <v>2.5900000000000001E-4</v>
      </c>
      <c r="J8" s="58">
        <v>2.5900000000000001E-4</v>
      </c>
      <c r="K8" s="59">
        <v>99640.7</v>
      </c>
      <c r="L8" s="59">
        <v>25.8</v>
      </c>
      <c r="M8" s="61">
        <v>81.239999999999995</v>
      </c>
    </row>
    <row r="9" spans="1:13" x14ac:dyDescent="0.2">
      <c r="A9" s="3">
        <v>2</v>
      </c>
      <c r="B9" s="58">
        <v>1.1900000000000001E-4</v>
      </c>
      <c r="C9" s="58">
        <v>1.1900000000000001E-4</v>
      </c>
      <c r="D9" s="59">
        <v>99556.800000000003</v>
      </c>
      <c r="E9" s="59">
        <v>11.9</v>
      </c>
      <c r="F9" s="61">
        <v>76.459999999999994</v>
      </c>
      <c r="G9" s="3" t="s">
        <v>12</v>
      </c>
      <c r="H9" s="3">
        <v>2</v>
      </c>
      <c r="I9" s="58">
        <v>1.45E-4</v>
      </c>
      <c r="J9" s="58">
        <v>1.45E-4</v>
      </c>
      <c r="K9" s="59">
        <v>99614.9</v>
      </c>
      <c r="L9" s="59">
        <v>14.5</v>
      </c>
      <c r="M9" s="61">
        <v>80.260000000000005</v>
      </c>
    </row>
    <row r="10" spans="1:13" x14ac:dyDescent="0.2">
      <c r="A10" s="3">
        <v>3</v>
      </c>
      <c r="B10" s="58">
        <v>1.75E-4</v>
      </c>
      <c r="C10" s="58">
        <v>1.75E-4</v>
      </c>
      <c r="D10" s="59">
        <v>99545</v>
      </c>
      <c r="E10" s="59">
        <v>17.399999999999999</v>
      </c>
      <c r="F10" s="61">
        <v>75.47</v>
      </c>
      <c r="G10" s="3" t="s">
        <v>12</v>
      </c>
      <c r="H10" s="3">
        <v>3</v>
      </c>
      <c r="I10" s="58">
        <v>1.02E-4</v>
      </c>
      <c r="J10" s="58">
        <v>1.02E-4</v>
      </c>
      <c r="K10" s="59">
        <v>99600.4</v>
      </c>
      <c r="L10" s="59">
        <v>10.1</v>
      </c>
      <c r="M10" s="61">
        <v>79.27</v>
      </c>
    </row>
    <row r="11" spans="1:13" x14ac:dyDescent="0.2">
      <c r="A11" s="3">
        <v>4</v>
      </c>
      <c r="B11" s="58">
        <v>3.8000000000000002E-5</v>
      </c>
      <c r="C11" s="58">
        <v>3.8000000000000002E-5</v>
      </c>
      <c r="D11" s="59">
        <v>99527.6</v>
      </c>
      <c r="E11" s="59">
        <v>3.8</v>
      </c>
      <c r="F11" s="61">
        <v>74.48</v>
      </c>
      <c r="G11" s="3" t="s">
        <v>12</v>
      </c>
      <c r="H11" s="3">
        <v>4</v>
      </c>
      <c r="I11" s="58">
        <v>1.8000000000000001E-4</v>
      </c>
      <c r="J11" s="58">
        <v>1.8000000000000001E-4</v>
      </c>
      <c r="K11" s="59">
        <v>99590.3</v>
      </c>
      <c r="L11" s="59">
        <v>18</v>
      </c>
      <c r="M11" s="61">
        <v>78.28</v>
      </c>
    </row>
    <row r="12" spans="1:13" x14ac:dyDescent="0.2">
      <c r="A12" s="3">
        <v>5</v>
      </c>
      <c r="B12" s="58">
        <v>5.7000000000000003E-5</v>
      </c>
      <c r="C12" s="58">
        <v>5.7000000000000003E-5</v>
      </c>
      <c r="D12" s="59">
        <v>99523.8</v>
      </c>
      <c r="E12" s="59">
        <v>5.6</v>
      </c>
      <c r="F12" s="61">
        <v>73.48</v>
      </c>
      <c r="G12" s="3" t="s">
        <v>12</v>
      </c>
      <c r="H12" s="3">
        <v>5</v>
      </c>
      <c r="I12" s="58">
        <v>4.0000000000000003E-5</v>
      </c>
      <c r="J12" s="58">
        <v>4.0000000000000003E-5</v>
      </c>
      <c r="K12" s="59">
        <v>99572.3</v>
      </c>
      <c r="L12" s="59">
        <v>4</v>
      </c>
      <c r="M12" s="61">
        <v>77.290000000000006</v>
      </c>
    </row>
    <row r="13" spans="1:13" x14ac:dyDescent="0.2">
      <c r="A13" s="3">
        <v>6</v>
      </c>
      <c r="B13" s="58">
        <v>1.6699999999999999E-4</v>
      </c>
      <c r="C13" s="58">
        <v>1.6699999999999999E-4</v>
      </c>
      <c r="D13" s="59">
        <v>99518.1</v>
      </c>
      <c r="E13" s="59">
        <v>16.600000000000001</v>
      </c>
      <c r="F13" s="61">
        <v>72.489999999999995</v>
      </c>
      <c r="G13" s="3" t="s">
        <v>12</v>
      </c>
      <c r="H13" s="3">
        <v>6</v>
      </c>
      <c r="I13" s="58">
        <v>3.8999999999999999E-5</v>
      </c>
      <c r="J13" s="58">
        <v>3.8999999999999999E-5</v>
      </c>
      <c r="K13" s="59">
        <v>99568.4</v>
      </c>
      <c r="L13" s="59">
        <v>3.9</v>
      </c>
      <c r="M13" s="61">
        <v>76.290000000000006</v>
      </c>
    </row>
    <row r="14" spans="1:13" x14ac:dyDescent="0.2">
      <c r="A14" s="3">
        <v>7</v>
      </c>
      <c r="B14" s="58">
        <v>9.0000000000000006E-5</v>
      </c>
      <c r="C14" s="58">
        <v>9.0000000000000006E-5</v>
      </c>
      <c r="D14" s="59">
        <v>99501.5</v>
      </c>
      <c r="E14" s="59">
        <v>9</v>
      </c>
      <c r="F14" s="61">
        <v>71.5</v>
      </c>
      <c r="G14" s="3" t="s">
        <v>12</v>
      </c>
      <c r="H14" s="3">
        <v>7</v>
      </c>
      <c r="I14" s="58">
        <v>9.3999999999999994E-5</v>
      </c>
      <c r="J14" s="58">
        <v>9.3999999999999994E-5</v>
      </c>
      <c r="K14" s="59">
        <v>99564.5</v>
      </c>
      <c r="L14" s="59">
        <v>9.4</v>
      </c>
      <c r="M14" s="61">
        <v>75.3</v>
      </c>
    </row>
    <row r="15" spans="1:13" x14ac:dyDescent="0.2">
      <c r="A15" s="3">
        <v>8</v>
      </c>
      <c r="B15" s="58">
        <v>8.8999999999999995E-5</v>
      </c>
      <c r="C15" s="58">
        <v>8.8999999999999995E-5</v>
      </c>
      <c r="D15" s="59">
        <v>99492.6</v>
      </c>
      <c r="E15" s="59">
        <v>8.9</v>
      </c>
      <c r="F15" s="61">
        <v>70.510000000000005</v>
      </c>
      <c r="G15" s="3" t="s">
        <v>12</v>
      </c>
      <c r="H15" s="3">
        <v>8</v>
      </c>
      <c r="I15" s="58">
        <v>5.5999999999999999E-5</v>
      </c>
      <c r="J15" s="58">
        <v>5.5999999999999999E-5</v>
      </c>
      <c r="K15" s="59">
        <v>99555.1</v>
      </c>
      <c r="L15" s="59">
        <v>5.6</v>
      </c>
      <c r="M15" s="61">
        <v>74.3</v>
      </c>
    </row>
    <row r="16" spans="1:13" x14ac:dyDescent="0.2">
      <c r="A16" s="3">
        <v>9</v>
      </c>
      <c r="B16" s="58">
        <v>5.3000000000000001E-5</v>
      </c>
      <c r="C16" s="58">
        <v>5.3000000000000001E-5</v>
      </c>
      <c r="D16" s="59">
        <v>99483.7</v>
      </c>
      <c r="E16" s="59">
        <v>5.3</v>
      </c>
      <c r="F16" s="61">
        <v>69.510000000000005</v>
      </c>
      <c r="G16" s="3" t="s">
        <v>12</v>
      </c>
      <c r="H16" s="3">
        <v>9</v>
      </c>
      <c r="I16" s="58">
        <v>3.8000000000000002E-5</v>
      </c>
      <c r="J16" s="58">
        <v>3.8000000000000002E-5</v>
      </c>
      <c r="K16" s="59">
        <v>99549.5</v>
      </c>
      <c r="L16" s="59">
        <v>3.7</v>
      </c>
      <c r="M16" s="61">
        <v>73.31</v>
      </c>
    </row>
    <row r="17" spans="1:13" x14ac:dyDescent="0.2">
      <c r="A17" s="3">
        <v>10</v>
      </c>
      <c r="B17" s="58">
        <v>1.4300000000000001E-4</v>
      </c>
      <c r="C17" s="58">
        <v>1.4300000000000001E-4</v>
      </c>
      <c r="D17" s="59">
        <v>99478.399999999994</v>
      </c>
      <c r="E17" s="59">
        <v>14.2</v>
      </c>
      <c r="F17" s="61">
        <v>68.52</v>
      </c>
      <c r="G17" s="3" t="s">
        <v>12</v>
      </c>
      <c r="H17" s="3">
        <v>10</v>
      </c>
      <c r="I17" s="58">
        <v>9.2999999999999997E-5</v>
      </c>
      <c r="J17" s="58">
        <v>9.2999999999999997E-5</v>
      </c>
      <c r="K17" s="59">
        <v>99545.8</v>
      </c>
      <c r="L17" s="59">
        <v>9.3000000000000007</v>
      </c>
      <c r="M17" s="61">
        <v>72.31</v>
      </c>
    </row>
    <row r="18" spans="1:13" x14ac:dyDescent="0.2">
      <c r="A18" s="3">
        <v>11</v>
      </c>
      <c r="B18" s="58">
        <v>1.26E-4</v>
      </c>
      <c r="C18" s="58">
        <v>1.26E-4</v>
      </c>
      <c r="D18" s="59">
        <v>99464.2</v>
      </c>
      <c r="E18" s="59">
        <v>12.5</v>
      </c>
      <c r="F18" s="61">
        <v>67.52</v>
      </c>
      <c r="G18" s="3" t="s">
        <v>12</v>
      </c>
      <c r="H18" s="3">
        <v>11</v>
      </c>
      <c r="I18" s="58">
        <v>1.9000000000000001E-5</v>
      </c>
      <c r="J18" s="58">
        <v>1.9000000000000001E-5</v>
      </c>
      <c r="K18" s="59">
        <v>99536.5</v>
      </c>
      <c r="L18" s="59">
        <v>1.9</v>
      </c>
      <c r="M18" s="61">
        <v>71.319999999999993</v>
      </c>
    </row>
    <row r="19" spans="1:13" x14ac:dyDescent="0.2">
      <c r="A19" s="3">
        <v>12</v>
      </c>
      <c r="B19" s="58">
        <v>1.2799999999999999E-4</v>
      </c>
      <c r="C19" s="58">
        <v>1.2799999999999999E-4</v>
      </c>
      <c r="D19" s="59">
        <v>99451.7</v>
      </c>
      <c r="E19" s="59">
        <v>12.7</v>
      </c>
      <c r="F19" s="61">
        <v>66.53</v>
      </c>
      <c r="G19" s="3" t="s">
        <v>12</v>
      </c>
      <c r="H19" s="3">
        <v>12</v>
      </c>
      <c r="I19" s="58">
        <v>5.8E-5</v>
      </c>
      <c r="J19" s="58">
        <v>5.8E-5</v>
      </c>
      <c r="K19" s="59">
        <v>99534.6</v>
      </c>
      <c r="L19" s="59">
        <v>5.7</v>
      </c>
      <c r="M19" s="61">
        <v>70.319999999999993</v>
      </c>
    </row>
    <row r="20" spans="1:13" x14ac:dyDescent="0.2">
      <c r="A20" s="3">
        <v>13</v>
      </c>
      <c r="B20" s="58">
        <v>1.4899999999999999E-4</v>
      </c>
      <c r="C20" s="58">
        <v>1.4899999999999999E-4</v>
      </c>
      <c r="D20" s="59">
        <v>99439</v>
      </c>
      <c r="E20" s="59">
        <v>14.8</v>
      </c>
      <c r="F20" s="61">
        <v>65.540000000000006</v>
      </c>
      <c r="G20" s="3" t="s">
        <v>12</v>
      </c>
      <c r="H20" s="3">
        <v>13</v>
      </c>
      <c r="I20" s="58">
        <v>7.8999999999999996E-5</v>
      </c>
      <c r="J20" s="58">
        <v>7.8999999999999996E-5</v>
      </c>
      <c r="K20" s="59">
        <v>99528.9</v>
      </c>
      <c r="L20" s="59">
        <v>7.9</v>
      </c>
      <c r="M20" s="61">
        <v>69.319999999999993</v>
      </c>
    </row>
    <row r="21" spans="1:13" x14ac:dyDescent="0.2">
      <c r="A21" s="3">
        <v>14</v>
      </c>
      <c r="B21" s="58">
        <v>1.3200000000000001E-4</v>
      </c>
      <c r="C21" s="58">
        <v>1.3200000000000001E-4</v>
      </c>
      <c r="D21" s="59">
        <v>99424.2</v>
      </c>
      <c r="E21" s="59">
        <v>13.1</v>
      </c>
      <c r="F21" s="61">
        <v>64.55</v>
      </c>
      <c r="G21" s="3" t="s">
        <v>12</v>
      </c>
      <c r="H21" s="3">
        <v>14</v>
      </c>
      <c r="I21" s="58">
        <v>8.0000000000000007E-5</v>
      </c>
      <c r="J21" s="58">
        <v>8.0000000000000007E-5</v>
      </c>
      <c r="K21" s="59">
        <v>99521</v>
      </c>
      <c r="L21" s="59">
        <v>7.9</v>
      </c>
      <c r="M21" s="61">
        <v>68.33</v>
      </c>
    </row>
    <row r="22" spans="1:13" x14ac:dyDescent="0.2">
      <c r="A22" s="3">
        <v>15</v>
      </c>
      <c r="B22" s="58">
        <v>1.3300000000000001E-4</v>
      </c>
      <c r="C22" s="58">
        <v>1.3300000000000001E-4</v>
      </c>
      <c r="D22" s="59">
        <v>99411.1</v>
      </c>
      <c r="E22" s="59">
        <v>13.2</v>
      </c>
      <c r="F22" s="61">
        <v>63.56</v>
      </c>
      <c r="G22" s="3" t="s">
        <v>12</v>
      </c>
      <c r="H22" s="3">
        <v>15</v>
      </c>
      <c r="I22" s="58">
        <v>2.02E-4</v>
      </c>
      <c r="J22" s="58">
        <v>2.02E-4</v>
      </c>
      <c r="K22" s="59">
        <v>99513.1</v>
      </c>
      <c r="L22" s="59">
        <v>20.100000000000001</v>
      </c>
      <c r="M22" s="61">
        <v>67.33</v>
      </c>
    </row>
    <row r="23" spans="1:13" x14ac:dyDescent="0.2">
      <c r="A23" s="3">
        <v>16</v>
      </c>
      <c r="B23" s="58">
        <v>1.74E-4</v>
      </c>
      <c r="C23" s="58">
        <v>1.74E-4</v>
      </c>
      <c r="D23" s="59">
        <v>99397.9</v>
      </c>
      <c r="E23" s="59">
        <v>17.3</v>
      </c>
      <c r="F23" s="61">
        <v>62.57</v>
      </c>
      <c r="G23" s="3" t="s">
        <v>12</v>
      </c>
      <c r="H23" s="3">
        <v>16</v>
      </c>
      <c r="I23" s="58">
        <v>4.1E-5</v>
      </c>
      <c r="J23" s="58">
        <v>4.1E-5</v>
      </c>
      <c r="K23" s="59">
        <v>99492.9</v>
      </c>
      <c r="L23" s="59">
        <v>4.0999999999999996</v>
      </c>
      <c r="M23" s="61">
        <v>66.349999999999994</v>
      </c>
    </row>
    <row r="24" spans="1:13" x14ac:dyDescent="0.2">
      <c r="A24" s="3">
        <v>17</v>
      </c>
      <c r="B24" s="58">
        <v>1.93E-4</v>
      </c>
      <c r="C24" s="58">
        <v>1.93E-4</v>
      </c>
      <c r="D24" s="59">
        <v>99380.6</v>
      </c>
      <c r="E24" s="59">
        <v>19.2</v>
      </c>
      <c r="F24" s="61">
        <v>61.58</v>
      </c>
      <c r="G24" s="3" t="s">
        <v>12</v>
      </c>
      <c r="H24" s="3">
        <v>17</v>
      </c>
      <c r="I24" s="58">
        <v>1.03E-4</v>
      </c>
      <c r="J24" s="58">
        <v>1.03E-4</v>
      </c>
      <c r="K24" s="59">
        <v>99488.9</v>
      </c>
      <c r="L24" s="59">
        <v>10.199999999999999</v>
      </c>
      <c r="M24" s="61">
        <v>65.349999999999994</v>
      </c>
    </row>
    <row r="25" spans="1:13" x14ac:dyDescent="0.2">
      <c r="A25" s="3">
        <v>18</v>
      </c>
      <c r="B25" s="58">
        <v>4.35E-4</v>
      </c>
      <c r="C25" s="58">
        <v>4.35E-4</v>
      </c>
      <c r="D25" s="59">
        <v>99361.4</v>
      </c>
      <c r="E25" s="59">
        <v>43.2</v>
      </c>
      <c r="F25" s="61">
        <v>60.59</v>
      </c>
      <c r="G25" s="3" t="s">
        <v>12</v>
      </c>
      <c r="H25" s="3">
        <v>18</v>
      </c>
      <c r="I25" s="58">
        <v>2.41E-4</v>
      </c>
      <c r="J25" s="58">
        <v>2.41E-4</v>
      </c>
      <c r="K25" s="59">
        <v>99478.6</v>
      </c>
      <c r="L25" s="59">
        <v>24</v>
      </c>
      <c r="M25" s="61">
        <v>64.36</v>
      </c>
    </row>
    <row r="26" spans="1:13" x14ac:dyDescent="0.2">
      <c r="A26" s="3">
        <v>19</v>
      </c>
      <c r="B26" s="58">
        <v>5.9900000000000003E-4</v>
      </c>
      <c r="C26" s="58">
        <v>5.9900000000000003E-4</v>
      </c>
      <c r="D26" s="59">
        <v>99318.2</v>
      </c>
      <c r="E26" s="59">
        <v>59.5</v>
      </c>
      <c r="F26" s="61">
        <v>59.62</v>
      </c>
      <c r="G26" s="3" t="s">
        <v>12</v>
      </c>
      <c r="H26" s="3">
        <v>19</v>
      </c>
      <c r="I26" s="58">
        <v>3.2600000000000001E-4</v>
      </c>
      <c r="J26" s="58">
        <v>3.2600000000000001E-4</v>
      </c>
      <c r="K26" s="59">
        <v>99454.7</v>
      </c>
      <c r="L26" s="59">
        <v>32.5</v>
      </c>
      <c r="M26" s="61">
        <v>63.37</v>
      </c>
    </row>
    <row r="27" spans="1:13" x14ac:dyDescent="0.2">
      <c r="A27" s="3">
        <v>20</v>
      </c>
      <c r="B27" s="58">
        <v>5.0500000000000002E-4</v>
      </c>
      <c r="C27" s="58">
        <v>5.0500000000000002E-4</v>
      </c>
      <c r="D27" s="59">
        <v>99258.7</v>
      </c>
      <c r="E27" s="59">
        <v>50.1</v>
      </c>
      <c r="F27" s="61">
        <v>58.65</v>
      </c>
      <c r="G27" s="3" t="s">
        <v>12</v>
      </c>
      <c r="H27" s="3">
        <v>20</v>
      </c>
      <c r="I27" s="58">
        <v>2.7099999999999997E-4</v>
      </c>
      <c r="J27" s="58">
        <v>2.7099999999999997E-4</v>
      </c>
      <c r="K27" s="59">
        <v>99422.2</v>
      </c>
      <c r="L27" s="59">
        <v>26.9</v>
      </c>
      <c r="M27" s="61">
        <v>62.39</v>
      </c>
    </row>
    <row r="28" spans="1:13" x14ac:dyDescent="0.2">
      <c r="A28" s="3">
        <v>21</v>
      </c>
      <c r="B28" s="58">
        <v>5.9100000000000005E-4</v>
      </c>
      <c r="C28" s="58">
        <v>5.9000000000000003E-4</v>
      </c>
      <c r="D28" s="59">
        <v>99208.6</v>
      </c>
      <c r="E28" s="59">
        <v>58.6</v>
      </c>
      <c r="F28" s="61">
        <v>57.68</v>
      </c>
      <c r="G28" s="3" t="s">
        <v>12</v>
      </c>
      <c r="H28" s="3">
        <v>21</v>
      </c>
      <c r="I28" s="58">
        <v>2.61E-4</v>
      </c>
      <c r="J28" s="58">
        <v>2.5999999999999998E-4</v>
      </c>
      <c r="K28" s="59">
        <v>99395.3</v>
      </c>
      <c r="L28" s="59">
        <v>25.9</v>
      </c>
      <c r="M28" s="61">
        <v>61.41</v>
      </c>
    </row>
    <row r="29" spans="1:13" x14ac:dyDescent="0.2">
      <c r="A29" s="3">
        <v>22</v>
      </c>
      <c r="B29" s="58">
        <v>5.6700000000000001E-4</v>
      </c>
      <c r="C29" s="58">
        <v>5.6700000000000001E-4</v>
      </c>
      <c r="D29" s="59">
        <v>99150</v>
      </c>
      <c r="E29" s="59">
        <v>56.2</v>
      </c>
      <c r="F29" s="61">
        <v>56.72</v>
      </c>
      <c r="G29" s="3" t="s">
        <v>12</v>
      </c>
      <c r="H29" s="3">
        <v>22</v>
      </c>
      <c r="I29" s="58">
        <v>2.63E-4</v>
      </c>
      <c r="J29" s="58">
        <v>2.63E-4</v>
      </c>
      <c r="K29" s="59">
        <v>99369.4</v>
      </c>
      <c r="L29" s="59">
        <v>26.1</v>
      </c>
      <c r="M29" s="61">
        <v>60.42</v>
      </c>
    </row>
    <row r="30" spans="1:13" x14ac:dyDescent="0.2">
      <c r="A30" s="3">
        <v>23</v>
      </c>
      <c r="B30" s="58">
        <v>6.3299999999999999E-4</v>
      </c>
      <c r="C30" s="58">
        <v>6.3299999999999999E-4</v>
      </c>
      <c r="D30" s="59">
        <v>99093.8</v>
      </c>
      <c r="E30" s="59">
        <v>62.7</v>
      </c>
      <c r="F30" s="61">
        <v>55.75</v>
      </c>
      <c r="G30" s="3" t="s">
        <v>12</v>
      </c>
      <c r="H30" s="3">
        <v>23</v>
      </c>
      <c r="I30" s="58">
        <v>1.6000000000000001E-4</v>
      </c>
      <c r="J30" s="58">
        <v>1.6000000000000001E-4</v>
      </c>
      <c r="K30" s="59">
        <v>99343.3</v>
      </c>
      <c r="L30" s="59">
        <v>15.8</v>
      </c>
      <c r="M30" s="61">
        <v>59.44</v>
      </c>
    </row>
    <row r="31" spans="1:13" x14ac:dyDescent="0.2">
      <c r="A31" s="3">
        <v>24</v>
      </c>
      <c r="B31" s="58">
        <v>5.4799999999999998E-4</v>
      </c>
      <c r="C31" s="58">
        <v>5.4799999999999998E-4</v>
      </c>
      <c r="D31" s="59">
        <v>99031.1</v>
      </c>
      <c r="E31" s="59">
        <v>54.3</v>
      </c>
      <c r="F31" s="61">
        <v>54.78</v>
      </c>
      <c r="G31" s="3" t="s">
        <v>12</v>
      </c>
      <c r="H31" s="3">
        <v>24</v>
      </c>
      <c r="I31" s="58">
        <v>1.8200000000000001E-4</v>
      </c>
      <c r="J31" s="58">
        <v>1.8100000000000001E-4</v>
      </c>
      <c r="K31" s="59">
        <v>99327.5</v>
      </c>
      <c r="L31" s="59">
        <v>18</v>
      </c>
      <c r="M31" s="61">
        <v>58.45</v>
      </c>
    </row>
    <row r="32" spans="1:13" x14ac:dyDescent="0.2">
      <c r="A32" s="3">
        <v>25</v>
      </c>
      <c r="B32" s="58">
        <v>7.0200000000000004E-4</v>
      </c>
      <c r="C32" s="58">
        <v>7.0100000000000002E-4</v>
      </c>
      <c r="D32" s="59">
        <v>98976.8</v>
      </c>
      <c r="E32" s="59">
        <v>69.400000000000006</v>
      </c>
      <c r="F32" s="61">
        <v>53.81</v>
      </c>
      <c r="G32" s="3" t="s">
        <v>12</v>
      </c>
      <c r="H32" s="3">
        <v>25</v>
      </c>
      <c r="I32" s="58">
        <v>3.0600000000000001E-4</v>
      </c>
      <c r="J32" s="58">
        <v>3.0600000000000001E-4</v>
      </c>
      <c r="K32" s="59">
        <v>99309.4</v>
      </c>
      <c r="L32" s="59">
        <v>30.4</v>
      </c>
      <c r="M32" s="61">
        <v>57.46</v>
      </c>
    </row>
    <row r="33" spans="1:13" x14ac:dyDescent="0.2">
      <c r="A33" s="3">
        <v>26</v>
      </c>
      <c r="B33" s="58">
        <v>8.0400000000000003E-4</v>
      </c>
      <c r="C33" s="58">
        <v>8.03E-4</v>
      </c>
      <c r="D33" s="59">
        <v>98907.4</v>
      </c>
      <c r="E33" s="59">
        <v>79.400000000000006</v>
      </c>
      <c r="F33" s="61">
        <v>52.85</v>
      </c>
      <c r="G33" s="3" t="s">
        <v>12</v>
      </c>
      <c r="H33" s="3">
        <v>26</v>
      </c>
      <c r="I33" s="58">
        <v>3.3399999999999999E-4</v>
      </c>
      <c r="J33" s="58">
        <v>3.3399999999999999E-4</v>
      </c>
      <c r="K33" s="59">
        <v>99279</v>
      </c>
      <c r="L33" s="59">
        <v>33.200000000000003</v>
      </c>
      <c r="M33" s="61">
        <v>56.48</v>
      </c>
    </row>
    <row r="34" spans="1:13" x14ac:dyDescent="0.2">
      <c r="A34" s="3">
        <v>27</v>
      </c>
      <c r="B34" s="58">
        <v>8.6499999999999999E-4</v>
      </c>
      <c r="C34" s="58">
        <v>8.6399999999999997E-4</v>
      </c>
      <c r="D34" s="59">
        <v>98827.9</v>
      </c>
      <c r="E34" s="59">
        <v>85.4</v>
      </c>
      <c r="F34" s="61">
        <v>51.89</v>
      </c>
      <c r="G34" s="3" t="s">
        <v>12</v>
      </c>
      <c r="H34" s="3">
        <v>27</v>
      </c>
      <c r="I34" s="58">
        <v>3.9500000000000001E-4</v>
      </c>
      <c r="J34" s="58">
        <v>3.9500000000000001E-4</v>
      </c>
      <c r="K34" s="59">
        <v>99245.9</v>
      </c>
      <c r="L34" s="59">
        <v>39.200000000000003</v>
      </c>
      <c r="M34" s="61">
        <v>55.5</v>
      </c>
    </row>
    <row r="35" spans="1:13" x14ac:dyDescent="0.2">
      <c r="A35" s="3">
        <v>28</v>
      </c>
      <c r="B35" s="58">
        <v>7.5100000000000004E-4</v>
      </c>
      <c r="C35" s="58">
        <v>7.5100000000000004E-4</v>
      </c>
      <c r="D35" s="59">
        <v>98742.5</v>
      </c>
      <c r="E35" s="59">
        <v>74.2</v>
      </c>
      <c r="F35" s="61">
        <v>50.94</v>
      </c>
      <c r="G35" s="3" t="s">
        <v>12</v>
      </c>
      <c r="H35" s="3">
        <v>28</v>
      </c>
      <c r="I35" s="58">
        <v>3.2299999999999999E-4</v>
      </c>
      <c r="J35" s="58">
        <v>3.2299999999999999E-4</v>
      </c>
      <c r="K35" s="59">
        <v>99206.7</v>
      </c>
      <c r="L35" s="59">
        <v>32</v>
      </c>
      <c r="M35" s="61">
        <v>54.52</v>
      </c>
    </row>
    <row r="36" spans="1:13" x14ac:dyDescent="0.2">
      <c r="A36" s="3">
        <v>29</v>
      </c>
      <c r="B36" s="58">
        <v>8.2700000000000004E-4</v>
      </c>
      <c r="C36" s="58">
        <v>8.2600000000000002E-4</v>
      </c>
      <c r="D36" s="59">
        <v>98668.3</v>
      </c>
      <c r="E36" s="59">
        <v>81.5</v>
      </c>
      <c r="F36" s="61">
        <v>49.97</v>
      </c>
      <c r="G36" s="3" t="s">
        <v>12</v>
      </c>
      <c r="H36" s="3">
        <v>29</v>
      </c>
      <c r="I36" s="58">
        <v>2.72E-4</v>
      </c>
      <c r="J36" s="58">
        <v>2.72E-4</v>
      </c>
      <c r="K36" s="59">
        <v>99174.7</v>
      </c>
      <c r="L36" s="59">
        <v>27</v>
      </c>
      <c r="M36" s="61">
        <v>53.54</v>
      </c>
    </row>
    <row r="37" spans="1:13" x14ac:dyDescent="0.2">
      <c r="A37" s="3">
        <v>30</v>
      </c>
      <c r="B37" s="58">
        <v>7.4299999999999995E-4</v>
      </c>
      <c r="C37" s="58">
        <v>7.4299999999999995E-4</v>
      </c>
      <c r="D37" s="59">
        <v>98586.8</v>
      </c>
      <c r="E37" s="59">
        <v>73.3</v>
      </c>
      <c r="F37" s="61">
        <v>49.01</v>
      </c>
      <c r="G37" s="3" t="s">
        <v>12</v>
      </c>
      <c r="H37" s="3">
        <v>30</v>
      </c>
      <c r="I37" s="58">
        <v>4.4099999999999999E-4</v>
      </c>
      <c r="J37" s="58">
        <v>4.4099999999999999E-4</v>
      </c>
      <c r="K37" s="59">
        <v>99147.7</v>
      </c>
      <c r="L37" s="59">
        <v>43.8</v>
      </c>
      <c r="M37" s="61">
        <v>52.55</v>
      </c>
    </row>
    <row r="38" spans="1:13" x14ac:dyDescent="0.2">
      <c r="A38" s="3">
        <v>31</v>
      </c>
      <c r="B38" s="58">
        <v>1.176E-3</v>
      </c>
      <c r="C38" s="58">
        <v>1.175E-3</v>
      </c>
      <c r="D38" s="59">
        <v>98513.5</v>
      </c>
      <c r="E38" s="59">
        <v>115.8</v>
      </c>
      <c r="F38" s="61">
        <v>48.05</v>
      </c>
      <c r="G38" s="3" t="s">
        <v>12</v>
      </c>
      <c r="H38" s="3">
        <v>31</v>
      </c>
      <c r="I38" s="58">
        <v>5.5699999999999999E-4</v>
      </c>
      <c r="J38" s="58">
        <v>5.5699999999999999E-4</v>
      </c>
      <c r="K38" s="59">
        <v>99103.9</v>
      </c>
      <c r="L38" s="59">
        <v>55.2</v>
      </c>
      <c r="M38" s="61">
        <v>51.57</v>
      </c>
    </row>
    <row r="39" spans="1:13" x14ac:dyDescent="0.2">
      <c r="A39" s="3">
        <v>32</v>
      </c>
      <c r="B39" s="58">
        <v>1.106E-3</v>
      </c>
      <c r="C39" s="58">
        <v>1.1050000000000001E-3</v>
      </c>
      <c r="D39" s="59">
        <v>98397.8</v>
      </c>
      <c r="E39" s="59">
        <v>108.7</v>
      </c>
      <c r="F39" s="61">
        <v>47.11</v>
      </c>
      <c r="G39" s="3" t="s">
        <v>12</v>
      </c>
      <c r="H39" s="3">
        <v>32</v>
      </c>
      <c r="I39" s="58">
        <v>4.5800000000000002E-4</v>
      </c>
      <c r="J39" s="58">
        <v>4.5800000000000002E-4</v>
      </c>
      <c r="K39" s="59">
        <v>99048.7</v>
      </c>
      <c r="L39" s="59">
        <v>45.3</v>
      </c>
      <c r="M39" s="61">
        <v>50.6</v>
      </c>
    </row>
    <row r="40" spans="1:13" x14ac:dyDescent="0.2">
      <c r="A40" s="3">
        <v>33</v>
      </c>
      <c r="B40" s="58">
        <v>1.0089999999999999E-3</v>
      </c>
      <c r="C40" s="58">
        <v>1.008E-3</v>
      </c>
      <c r="D40" s="59">
        <v>98289</v>
      </c>
      <c r="E40" s="59">
        <v>99.1</v>
      </c>
      <c r="F40" s="61">
        <v>46.16</v>
      </c>
      <c r="G40" s="3" t="s">
        <v>12</v>
      </c>
      <c r="H40" s="3">
        <v>33</v>
      </c>
      <c r="I40" s="58">
        <v>5.8299999999999997E-4</v>
      </c>
      <c r="J40" s="58">
        <v>5.8299999999999997E-4</v>
      </c>
      <c r="K40" s="59">
        <v>99003.4</v>
      </c>
      <c r="L40" s="59">
        <v>57.7</v>
      </c>
      <c r="M40" s="61">
        <v>49.62</v>
      </c>
    </row>
    <row r="41" spans="1:13" x14ac:dyDescent="0.2">
      <c r="A41" s="3">
        <v>34</v>
      </c>
      <c r="B41" s="58">
        <v>1.08E-3</v>
      </c>
      <c r="C41" s="58">
        <v>1.0790000000000001E-3</v>
      </c>
      <c r="D41" s="59">
        <v>98189.9</v>
      </c>
      <c r="E41" s="59">
        <v>106</v>
      </c>
      <c r="F41" s="61">
        <v>45.2</v>
      </c>
      <c r="G41" s="3" t="s">
        <v>12</v>
      </c>
      <c r="H41" s="3">
        <v>34</v>
      </c>
      <c r="I41" s="58">
        <v>7.5299999999999998E-4</v>
      </c>
      <c r="J41" s="58">
        <v>7.5299999999999998E-4</v>
      </c>
      <c r="K41" s="59">
        <v>98945.7</v>
      </c>
      <c r="L41" s="59">
        <v>74.5</v>
      </c>
      <c r="M41" s="61">
        <v>48.65</v>
      </c>
    </row>
    <row r="42" spans="1:13" x14ac:dyDescent="0.2">
      <c r="A42" s="3">
        <v>35</v>
      </c>
      <c r="B42" s="58">
        <v>1.572E-3</v>
      </c>
      <c r="C42" s="58">
        <v>1.5709999999999999E-3</v>
      </c>
      <c r="D42" s="59">
        <v>98083.9</v>
      </c>
      <c r="E42" s="59">
        <v>154.1</v>
      </c>
      <c r="F42" s="61">
        <v>44.25</v>
      </c>
      <c r="G42" s="3" t="s">
        <v>12</v>
      </c>
      <c r="H42" s="3">
        <v>35</v>
      </c>
      <c r="I42" s="58">
        <v>7.6000000000000004E-4</v>
      </c>
      <c r="J42" s="58">
        <v>7.6000000000000004E-4</v>
      </c>
      <c r="K42" s="59">
        <v>98871.3</v>
      </c>
      <c r="L42" s="59">
        <v>75.099999999999994</v>
      </c>
      <c r="M42" s="61">
        <v>47.69</v>
      </c>
    </row>
    <row r="43" spans="1:13" x14ac:dyDescent="0.2">
      <c r="A43" s="3">
        <v>36</v>
      </c>
      <c r="B43" s="58">
        <v>1.2019999999999999E-3</v>
      </c>
      <c r="C43" s="58">
        <v>1.201E-3</v>
      </c>
      <c r="D43" s="59">
        <v>97929.9</v>
      </c>
      <c r="E43" s="59">
        <v>117.7</v>
      </c>
      <c r="F43" s="61">
        <v>43.32</v>
      </c>
      <c r="G43" s="3" t="s">
        <v>12</v>
      </c>
      <c r="H43" s="3">
        <v>36</v>
      </c>
      <c r="I43" s="58">
        <v>8.4000000000000003E-4</v>
      </c>
      <c r="J43" s="58">
        <v>8.4000000000000003E-4</v>
      </c>
      <c r="K43" s="59">
        <v>98796.2</v>
      </c>
      <c r="L43" s="59">
        <v>83</v>
      </c>
      <c r="M43" s="61">
        <v>46.73</v>
      </c>
    </row>
    <row r="44" spans="1:13" x14ac:dyDescent="0.2">
      <c r="A44" s="3">
        <v>37</v>
      </c>
      <c r="B44" s="58">
        <v>1.5900000000000001E-3</v>
      </c>
      <c r="C44" s="58">
        <v>1.5889999999999999E-3</v>
      </c>
      <c r="D44" s="59">
        <v>97812.2</v>
      </c>
      <c r="E44" s="59">
        <v>155.4</v>
      </c>
      <c r="F44" s="61">
        <v>42.37</v>
      </c>
      <c r="G44" s="3" t="s">
        <v>12</v>
      </c>
      <c r="H44" s="3">
        <v>37</v>
      </c>
      <c r="I44" s="58">
        <v>8.6399999999999997E-4</v>
      </c>
      <c r="J44" s="58">
        <v>8.6300000000000005E-4</v>
      </c>
      <c r="K44" s="59">
        <v>98713.2</v>
      </c>
      <c r="L44" s="59">
        <v>85.2</v>
      </c>
      <c r="M44" s="61">
        <v>45.76</v>
      </c>
    </row>
    <row r="45" spans="1:13" x14ac:dyDescent="0.2">
      <c r="A45" s="3">
        <v>38</v>
      </c>
      <c r="B45" s="58">
        <v>1.2750000000000001E-3</v>
      </c>
      <c r="C45" s="58">
        <v>1.274E-3</v>
      </c>
      <c r="D45" s="59">
        <v>97656.8</v>
      </c>
      <c r="E45" s="59">
        <v>124.4</v>
      </c>
      <c r="F45" s="61">
        <v>41.44</v>
      </c>
      <c r="G45" s="3" t="s">
        <v>12</v>
      </c>
      <c r="H45" s="3">
        <v>38</v>
      </c>
      <c r="I45" s="58">
        <v>1.1620000000000001E-3</v>
      </c>
      <c r="J45" s="58">
        <v>1.1609999999999999E-3</v>
      </c>
      <c r="K45" s="59">
        <v>98627.9</v>
      </c>
      <c r="L45" s="59">
        <v>114.5</v>
      </c>
      <c r="M45" s="61">
        <v>44.8</v>
      </c>
    </row>
    <row r="46" spans="1:13" x14ac:dyDescent="0.2">
      <c r="A46" s="3">
        <v>39</v>
      </c>
      <c r="B46" s="58">
        <v>1.8489999999999999E-3</v>
      </c>
      <c r="C46" s="58">
        <v>1.848E-3</v>
      </c>
      <c r="D46" s="59">
        <v>97532.4</v>
      </c>
      <c r="E46" s="59">
        <v>180.2</v>
      </c>
      <c r="F46" s="61">
        <v>40.49</v>
      </c>
      <c r="G46" s="3" t="s">
        <v>12</v>
      </c>
      <c r="H46" s="3">
        <v>39</v>
      </c>
      <c r="I46" s="58">
        <v>1.072E-3</v>
      </c>
      <c r="J46" s="58">
        <v>1.072E-3</v>
      </c>
      <c r="K46" s="59">
        <v>98513.4</v>
      </c>
      <c r="L46" s="59">
        <v>105.6</v>
      </c>
      <c r="M46" s="61">
        <v>43.85</v>
      </c>
    </row>
    <row r="47" spans="1:13" x14ac:dyDescent="0.2">
      <c r="A47" s="3">
        <v>40</v>
      </c>
      <c r="B47" s="58">
        <v>2.055E-3</v>
      </c>
      <c r="C47" s="58">
        <v>2.0530000000000001E-3</v>
      </c>
      <c r="D47" s="59">
        <v>97352.2</v>
      </c>
      <c r="E47" s="59">
        <v>199.8</v>
      </c>
      <c r="F47" s="61">
        <v>39.57</v>
      </c>
      <c r="G47" s="3" t="s">
        <v>12</v>
      </c>
      <c r="H47" s="3">
        <v>40</v>
      </c>
      <c r="I47" s="58">
        <v>1.078E-3</v>
      </c>
      <c r="J47" s="58">
        <v>1.077E-3</v>
      </c>
      <c r="K47" s="59">
        <v>98407.8</v>
      </c>
      <c r="L47" s="59">
        <v>106</v>
      </c>
      <c r="M47" s="61">
        <v>42.9</v>
      </c>
    </row>
    <row r="48" spans="1:13" x14ac:dyDescent="0.2">
      <c r="A48" s="3">
        <v>41</v>
      </c>
      <c r="B48" s="58">
        <v>1.7489999999999999E-3</v>
      </c>
      <c r="C48" s="58">
        <v>1.7470000000000001E-3</v>
      </c>
      <c r="D48" s="59">
        <v>97152.4</v>
      </c>
      <c r="E48" s="59">
        <v>169.7</v>
      </c>
      <c r="F48" s="61">
        <v>38.65</v>
      </c>
      <c r="G48" s="3" t="s">
        <v>12</v>
      </c>
      <c r="H48" s="3">
        <v>41</v>
      </c>
      <c r="I48" s="58">
        <v>9.9400000000000009E-4</v>
      </c>
      <c r="J48" s="58">
        <v>9.9299999999999996E-4</v>
      </c>
      <c r="K48" s="59">
        <v>98301.8</v>
      </c>
      <c r="L48" s="59">
        <v>97.6</v>
      </c>
      <c r="M48" s="61">
        <v>41.95</v>
      </c>
    </row>
    <row r="49" spans="1:13" x14ac:dyDescent="0.2">
      <c r="A49" s="3">
        <v>42</v>
      </c>
      <c r="B49" s="58">
        <v>2.2300000000000002E-3</v>
      </c>
      <c r="C49" s="58">
        <v>2.2279999999999999E-3</v>
      </c>
      <c r="D49" s="59">
        <v>96982.6</v>
      </c>
      <c r="E49" s="59">
        <v>216</v>
      </c>
      <c r="F49" s="61">
        <v>37.71</v>
      </c>
      <c r="G49" s="3" t="s">
        <v>12</v>
      </c>
      <c r="H49" s="3">
        <v>42</v>
      </c>
      <c r="I49" s="58">
        <v>1.191E-3</v>
      </c>
      <c r="J49" s="58">
        <v>1.1900000000000001E-3</v>
      </c>
      <c r="K49" s="59">
        <v>98204.2</v>
      </c>
      <c r="L49" s="59">
        <v>116.9</v>
      </c>
      <c r="M49" s="61">
        <v>40.99</v>
      </c>
    </row>
    <row r="50" spans="1:13" x14ac:dyDescent="0.2">
      <c r="A50" s="3">
        <v>43</v>
      </c>
      <c r="B50" s="58">
        <v>2.3709999999999998E-3</v>
      </c>
      <c r="C50" s="58">
        <v>2.3679999999999999E-3</v>
      </c>
      <c r="D50" s="59">
        <v>96766.6</v>
      </c>
      <c r="E50" s="59">
        <v>229.1</v>
      </c>
      <c r="F50" s="61">
        <v>36.799999999999997</v>
      </c>
      <c r="G50" s="3" t="s">
        <v>12</v>
      </c>
      <c r="H50" s="3">
        <v>43</v>
      </c>
      <c r="I50" s="58">
        <v>1.508E-3</v>
      </c>
      <c r="J50" s="58">
        <v>1.5070000000000001E-3</v>
      </c>
      <c r="K50" s="59">
        <v>98087.3</v>
      </c>
      <c r="L50" s="59">
        <v>147.80000000000001</v>
      </c>
      <c r="M50" s="61">
        <v>40.04</v>
      </c>
    </row>
    <row r="51" spans="1:13" x14ac:dyDescent="0.2">
      <c r="A51" s="3">
        <v>44</v>
      </c>
      <c r="B51" s="58">
        <v>2.33E-3</v>
      </c>
      <c r="C51" s="58">
        <v>2.3280000000000002E-3</v>
      </c>
      <c r="D51" s="59">
        <v>96537.4</v>
      </c>
      <c r="E51" s="59">
        <v>224.7</v>
      </c>
      <c r="F51" s="61">
        <v>35.880000000000003</v>
      </c>
      <c r="G51" s="3" t="s">
        <v>12</v>
      </c>
      <c r="H51" s="3">
        <v>44</v>
      </c>
      <c r="I51" s="58">
        <v>1.4350000000000001E-3</v>
      </c>
      <c r="J51" s="58">
        <v>1.4339999999999999E-3</v>
      </c>
      <c r="K51" s="59">
        <v>97939.5</v>
      </c>
      <c r="L51" s="59">
        <v>140.5</v>
      </c>
      <c r="M51" s="61">
        <v>39.1</v>
      </c>
    </row>
    <row r="52" spans="1:13" x14ac:dyDescent="0.2">
      <c r="A52" s="3">
        <v>45</v>
      </c>
      <c r="B52" s="58">
        <v>2.97E-3</v>
      </c>
      <c r="C52" s="58">
        <v>2.9659999999999999E-3</v>
      </c>
      <c r="D52" s="59">
        <v>96312.7</v>
      </c>
      <c r="E52" s="59">
        <v>285.60000000000002</v>
      </c>
      <c r="F52" s="61">
        <v>34.97</v>
      </c>
      <c r="G52" s="3" t="s">
        <v>12</v>
      </c>
      <c r="H52" s="3">
        <v>45</v>
      </c>
      <c r="I52" s="58">
        <v>1.784E-3</v>
      </c>
      <c r="J52" s="58">
        <v>1.7830000000000001E-3</v>
      </c>
      <c r="K52" s="59">
        <v>97799</v>
      </c>
      <c r="L52" s="59">
        <v>174.3</v>
      </c>
      <c r="M52" s="61">
        <v>38.15</v>
      </c>
    </row>
    <row r="53" spans="1:13" x14ac:dyDescent="0.2">
      <c r="A53" s="3">
        <v>46</v>
      </c>
      <c r="B53" s="58">
        <v>3.437E-3</v>
      </c>
      <c r="C53" s="58">
        <v>3.431E-3</v>
      </c>
      <c r="D53" s="59">
        <v>96027.1</v>
      </c>
      <c r="E53" s="59">
        <v>329.5</v>
      </c>
      <c r="F53" s="61">
        <v>34.07</v>
      </c>
      <c r="G53" s="3" t="s">
        <v>12</v>
      </c>
      <c r="H53" s="3">
        <v>46</v>
      </c>
      <c r="I53" s="58">
        <v>2.0330000000000001E-3</v>
      </c>
      <c r="J53" s="58">
        <v>2.0309999999999998E-3</v>
      </c>
      <c r="K53" s="59">
        <v>97624.7</v>
      </c>
      <c r="L53" s="59">
        <v>198.3</v>
      </c>
      <c r="M53" s="61">
        <v>37.22</v>
      </c>
    </row>
    <row r="54" spans="1:13" x14ac:dyDescent="0.2">
      <c r="A54" s="3">
        <v>47</v>
      </c>
      <c r="B54" s="58">
        <v>2.9060000000000002E-3</v>
      </c>
      <c r="C54" s="58">
        <v>2.9020000000000001E-3</v>
      </c>
      <c r="D54" s="59">
        <v>95697.600000000006</v>
      </c>
      <c r="E54" s="59">
        <v>277.7</v>
      </c>
      <c r="F54" s="61">
        <v>33.18</v>
      </c>
      <c r="G54" s="3" t="s">
        <v>12</v>
      </c>
      <c r="H54" s="3">
        <v>47</v>
      </c>
      <c r="I54" s="58">
        <v>1.9789999999999999E-3</v>
      </c>
      <c r="J54" s="58">
        <v>1.977E-3</v>
      </c>
      <c r="K54" s="59">
        <v>97426.4</v>
      </c>
      <c r="L54" s="59">
        <v>192.6</v>
      </c>
      <c r="M54" s="61">
        <v>36.29</v>
      </c>
    </row>
    <row r="55" spans="1:13" x14ac:dyDescent="0.2">
      <c r="A55" s="3">
        <v>48</v>
      </c>
      <c r="B55" s="58">
        <v>2.9559999999999999E-3</v>
      </c>
      <c r="C55" s="58">
        <v>2.9510000000000001E-3</v>
      </c>
      <c r="D55" s="59">
        <v>95419.9</v>
      </c>
      <c r="E55" s="59">
        <v>281.60000000000002</v>
      </c>
      <c r="F55" s="61">
        <v>32.28</v>
      </c>
      <c r="G55" s="3" t="s">
        <v>12</v>
      </c>
      <c r="H55" s="3">
        <v>48</v>
      </c>
      <c r="I55" s="58">
        <v>2.3149999999999998E-3</v>
      </c>
      <c r="J55" s="58">
        <v>2.3119999999999998E-3</v>
      </c>
      <c r="K55" s="59">
        <v>97233.8</v>
      </c>
      <c r="L55" s="59">
        <v>224.8</v>
      </c>
      <c r="M55" s="61">
        <v>35.36</v>
      </c>
    </row>
    <row r="56" spans="1:13" x14ac:dyDescent="0.2">
      <c r="A56" s="3">
        <v>49</v>
      </c>
      <c r="B56" s="58">
        <v>3.7460000000000002E-3</v>
      </c>
      <c r="C56" s="58">
        <v>3.7390000000000001E-3</v>
      </c>
      <c r="D56" s="59">
        <v>95138.3</v>
      </c>
      <c r="E56" s="59">
        <v>355.7</v>
      </c>
      <c r="F56" s="61">
        <v>31.37</v>
      </c>
      <c r="G56" s="3" t="s">
        <v>12</v>
      </c>
      <c r="H56" s="3">
        <v>49</v>
      </c>
      <c r="I56" s="58">
        <v>2.2729999999999998E-3</v>
      </c>
      <c r="J56" s="58">
        <v>2.2699999999999999E-3</v>
      </c>
      <c r="K56" s="59">
        <v>97009</v>
      </c>
      <c r="L56" s="59">
        <v>220.2</v>
      </c>
      <c r="M56" s="61">
        <v>34.450000000000003</v>
      </c>
    </row>
    <row r="57" spans="1:13" x14ac:dyDescent="0.2">
      <c r="A57" s="3">
        <v>50</v>
      </c>
      <c r="B57" s="58">
        <v>3.9230000000000003E-3</v>
      </c>
      <c r="C57" s="58">
        <v>3.9150000000000001E-3</v>
      </c>
      <c r="D57" s="59">
        <v>94782.6</v>
      </c>
      <c r="E57" s="59">
        <v>371.1</v>
      </c>
      <c r="F57" s="61">
        <v>30.49</v>
      </c>
      <c r="G57" s="3" t="s">
        <v>12</v>
      </c>
      <c r="H57" s="3">
        <v>50</v>
      </c>
      <c r="I57" s="58">
        <v>2.1350000000000002E-3</v>
      </c>
      <c r="J57" s="58">
        <v>2.1329999999999999E-3</v>
      </c>
      <c r="K57" s="59">
        <v>96788.7</v>
      </c>
      <c r="L57" s="59">
        <v>206.4</v>
      </c>
      <c r="M57" s="61">
        <v>33.520000000000003</v>
      </c>
    </row>
    <row r="58" spans="1:13" x14ac:dyDescent="0.2">
      <c r="A58" s="3">
        <v>51</v>
      </c>
      <c r="B58" s="58">
        <v>4.2810000000000001E-3</v>
      </c>
      <c r="C58" s="58">
        <v>4.2709999999999996E-3</v>
      </c>
      <c r="D58" s="59">
        <v>94411.5</v>
      </c>
      <c r="E58" s="59">
        <v>403.3</v>
      </c>
      <c r="F58" s="61">
        <v>29.61</v>
      </c>
      <c r="G58" s="3" t="s">
        <v>12</v>
      </c>
      <c r="H58" s="3">
        <v>51</v>
      </c>
      <c r="I58" s="58">
        <v>2.6809999999999998E-3</v>
      </c>
      <c r="J58" s="58">
        <v>2.6779999999999998E-3</v>
      </c>
      <c r="K58" s="59">
        <v>96582.3</v>
      </c>
      <c r="L58" s="59">
        <v>258.60000000000002</v>
      </c>
      <c r="M58" s="61">
        <v>32.590000000000003</v>
      </c>
    </row>
    <row r="59" spans="1:13" x14ac:dyDescent="0.2">
      <c r="A59" s="3">
        <v>52</v>
      </c>
      <c r="B59" s="58">
        <v>4.4770000000000001E-3</v>
      </c>
      <c r="C59" s="58">
        <v>4.4669999999999996E-3</v>
      </c>
      <c r="D59" s="59">
        <v>94008.2</v>
      </c>
      <c r="E59" s="59">
        <v>420</v>
      </c>
      <c r="F59" s="61">
        <v>28.73</v>
      </c>
      <c r="G59" s="3" t="s">
        <v>12</v>
      </c>
      <c r="H59" s="3">
        <v>52</v>
      </c>
      <c r="I59" s="58">
        <v>2.6710000000000002E-3</v>
      </c>
      <c r="J59" s="58">
        <v>2.6670000000000001E-3</v>
      </c>
      <c r="K59" s="59">
        <v>96323.7</v>
      </c>
      <c r="L59" s="59">
        <v>256.89999999999998</v>
      </c>
      <c r="M59" s="61">
        <v>31.68</v>
      </c>
    </row>
    <row r="60" spans="1:13" x14ac:dyDescent="0.2">
      <c r="A60" s="3">
        <v>53</v>
      </c>
      <c r="B60" s="58">
        <v>4.5770000000000003E-3</v>
      </c>
      <c r="C60" s="58">
        <v>4.5659999999999997E-3</v>
      </c>
      <c r="D60" s="59">
        <v>93588.2</v>
      </c>
      <c r="E60" s="59">
        <v>427.4</v>
      </c>
      <c r="F60" s="61">
        <v>27.86</v>
      </c>
      <c r="G60" s="3" t="s">
        <v>12</v>
      </c>
      <c r="H60" s="3">
        <v>53</v>
      </c>
      <c r="I60" s="58">
        <v>2.8830000000000001E-3</v>
      </c>
      <c r="J60" s="58">
        <v>2.879E-3</v>
      </c>
      <c r="K60" s="59">
        <v>96066.8</v>
      </c>
      <c r="L60" s="59">
        <v>276.60000000000002</v>
      </c>
      <c r="M60" s="61">
        <v>30.76</v>
      </c>
    </row>
    <row r="61" spans="1:13" x14ac:dyDescent="0.2">
      <c r="A61" s="3">
        <v>54</v>
      </c>
      <c r="B61" s="58">
        <v>5.339E-3</v>
      </c>
      <c r="C61" s="58">
        <v>5.3249999999999999E-3</v>
      </c>
      <c r="D61" s="59">
        <v>93160.9</v>
      </c>
      <c r="E61" s="59">
        <v>496.1</v>
      </c>
      <c r="F61" s="61">
        <v>26.98</v>
      </c>
      <c r="G61" s="3" t="s">
        <v>12</v>
      </c>
      <c r="H61" s="3">
        <v>54</v>
      </c>
      <c r="I61" s="58">
        <v>3.29E-3</v>
      </c>
      <c r="J61" s="58">
        <v>3.2850000000000002E-3</v>
      </c>
      <c r="K61" s="59">
        <v>95790.2</v>
      </c>
      <c r="L61" s="59">
        <v>314.7</v>
      </c>
      <c r="M61" s="61">
        <v>29.85</v>
      </c>
    </row>
    <row r="62" spans="1:13" x14ac:dyDescent="0.2">
      <c r="A62" s="3">
        <v>55</v>
      </c>
      <c r="B62" s="58">
        <v>6.019E-3</v>
      </c>
      <c r="C62" s="58">
        <v>6.0010000000000003E-3</v>
      </c>
      <c r="D62" s="59">
        <v>92664.8</v>
      </c>
      <c r="E62" s="59">
        <v>556.1</v>
      </c>
      <c r="F62" s="61">
        <v>26.12</v>
      </c>
      <c r="G62" s="3" t="s">
        <v>12</v>
      </c>
      <c r="H62" s="3">
        <v>55</v>
      </c>
      <c r="I62" s="58">
        <v>3.9139999999999999E-3</v>
      </c>
      <c r="J62" s="58">
        <v>3.9060000000000002E-3</v>
      </c>
      <c r="K62" s="59">
        <v>95475.5</v>
      </c>
      <c r="L62" s="59">
        <v>372.9</v>
      </c>
      <c r="M62" s="61">
        <v>28.95</v>
      </c>
    </row>
    <row r="63" spans="1:13" x14ac:dyDescent="0.2">
      <c r="A63" s="3">
        <v>56</v>
      </c>
      <c r="B63" s="58">
        <v>6.5209999999999999E-3</v>
      </c>
      <c r="C63" s="58">
        <v>6.4999999999999997E-3</v>
      </c>
      <c r="D63" s="59">
        <v>92108.7</v>
      </c>
      <c r="E63" s="59">
        <v>598.70000000000005</v>
      </c>
      <c r="F63" s="61">
        <v>25.28</v>
      </c>
      <c r="G63" s="3" t="s">
        <v>12</v>
      </c>
      <c r="H63" s="3">
        <v>56</v>
      </c>
      <c r="I63" s="58">
        <v>4.0130000000000001E-3</v>
      </c>
      <c r="J63" s="58">
        <v>4.0049999999999999E-3</v>
      </c>
      <c r="K63" s="59">
        <v>95102.6</v>
      </c>
      <c r="L63" s="59">
        <v>380.9</v>
      </c>
      <c r="M63" s="61">
        <v>28.06</v>
      </c>
    </row>
    <row r="64" spans="1:13" x14ac:dyDescent="0.2">
      <c r="A64" s="3">
        <v>57</v>
      </c>
      <c r="B64" s="58">
        <v>7.0299999999999998E-3</v>
      </c>
      <c r="C64" s="58">
        <v>7.0060000000000001E-3</v>
      </c>
      <c r="D64" s="59">
        <v>91510</v>
      </c>
      <c r="E64" s="59">
        <v>641.1</v>
      </c>
      <c r="F64" s="61">
        <v>24.44</v>
      </c>
      <c r="G64" s="3" t="s">
        <v>12</v>
      </c>
      <c r="H64" s="3">
        <v>57</v>
      </c>
      <c r="I64" s="58">
        <v>4.5599999999999998E-3</v>
      </c>
      <c r="J64" s="58">
        <v>4.5490000000000001E-3</v>
      </c>
      <c r="K64" s="59">
        <v>94721.7</v>
      </c>
      <c r="L64" s="59">
        <v>430.9</v>
      </c>
      <c r="M64" s="61">
        <v>27.17</v>
      </c>
    </row>
    <row r="65" spans="1:13" x14ac:dyDescent="0.2">
      <c r="A65" s="3">
        <v>58</v>
      </c>
      <c r="B65" s="58">
        <v>7.234E-3</v>
      </c>
      <c r="C65" s="58">
        <v>7.208E-3</v>
      </c>
      <c r="D65" s="59">
        <v>90868.9</v>
      </c>
      <c r="E65" s="59">
        <v>655</v>
      </c>
      <c r="F65" s="61">
        <v>23.61</v>
      </c>
      <c r="G65" s="3" t="s">
        <v>12</v>
      </c>
      <c r="H65" s="3">
        <v>58</v>
      </c>
      <c r="I65" s="58">
        <v>5.1869999999999998E-3</v>
      </c>
      <c r="J65" s="58">
        <v>5.1739999999999998E-3</v>
      </c>
      <c r="K65" s="59">
        <v>94290.8</v>
      </c>
      <c r="L65" s="59">
        <v>487.9</v>
      </c>
      <c r="M65" s="61">
        <v>26.29</v>
      </c>
    </row>
    <row r="66" spans="1:13" x14ac:dyDescent="0.2">
      <c r="A66" s="3">
        <v>59</v>
      </c>
      <c r="B66" s="58">
        <v>7.8040000000000002E-3</v>
      </c>
      <c r="C66" s="58">
        <v>7.7739999999999997E-3</v>
      </c>
      <c r="D66" s="59">
        <v>90213.9</v>
      </c>
      <c r="E66" s="59">
        <v>701.3</v>
      </c>
      <c r="F66" s="61">
        <v>22.78</v>
      </c>
      <c r="G66" s="3" t="s">
        <v>12</v>
      </c>
      <c r="H66" s="3">
        <v>59</v>
      </c>
      <c r="I66" s="58">
        <v>5.574E-3</v>
      </c>
      <c r="J66" s="58">
        <v>5.5589999999999997E-3</v>
      </c>
      <c r="K66" s="59">
        <v>93802.9</v>
      </c>
      <c r="L66" s="59">
        <v>521.4</v>
      </c>
      <c r="M66" s="61">
        <v>25.43</v>
      </c>
    </row>
    <row r="67" spans="1:13" x14ac:dyDescent="0.2">
      <c r="A67" s="3">
        <v>60</v>
      </c>
      <c r="B67" s="58">
        <v>8.8129999999999997E-3</v>
      </c>
      <c r="C67" s="58">
        <v>8.7740000000000005E-3</v>
      </c>
      <c r="D67" s="59">
        <v>89512.6</v>
      </c>
      <c r="E67" s="59">
        <v>785.4</v>
      </c>
      <c r="F67" s="61">
        <v>21.95</v>
      </c>
      <c r="G67" s="3" t="s">
        <v>12</v>
      </c>
      <c r="H67" s="3">
        <v>60</v>
      </c>
      <c r="I67" s="58">
        <v>6.3629999999999997E-3</v>
      </c>
      <c r="J67" s="58">
        <v>6.3429999999999997E-3</v>
      </c>
      <c r="K67" s="59">
        <v>93281.5</v>
      </c>
      <c r="L67" s="59">
        <v>591.70000000000005</v>
      </c>
      <c r="M67" s="61">
        <v>24.56</v>
      </c>
    </row>
    <row r="68" spans="1:13" x14ac:dyDescent="0.2">
      <c r="A68" s="3">
        <v>61</v>
      </c>
      <c r="B68" s="58">
        <v>9.221E-3</v>
      </c>
      <c r="C68" s="58">
        <v>9.1780000000000004E-3</v>
      </c>
      <c r="D68" s="59">
        <v>88727.2</v>
      </c>
      <c r="E68" s="59">
        <v>814.4</v>
      </c>
      <c r="F68" s="61">
        <v>21.14</v>
      </c>
      <c r="G68" s="3" t="s">
        <v>12</v>
      </c>
      <c r="H68" s="3">
        <v>61</v>
      </c>
      <c r="I68" s="58">
        <v>6.5859999999999998E-3</v>
      </c>
      <c r="J68" s="58">
        <v>6.5649999999999997E-3</v>
      </c>
      <c r="K68" s="59">
        <v>92689.8</v>
      </c>
      <c r="L68" s="59">
        <v>608.5</v>
      </c>
      <c r="M68" s="61">
        <v>23.72</v>
      </c>
    </row>
    <row r="69" spans="1:13" x14ac:dyDescent="0.2">
      <c r="A69" s="3">
        <v>62</v>
      </c>
      <c r="B69" s="58">
        <v>1.0388E-2</v>
      </c>
      <c r="C69" s="58">
        <v>1.0333999999999999E-2</v>
      </c>
      <c r="D69" s="59">
        <v>87912.8</v>
      </c>
      <c r="E69" s="59">
        <v>908.5</v>
      </c>
      <c r="F69" s="61">
        <v>20.329999999999998</v>
      </c>
      <c r="G69" s="3" t="s">
        <v>12</v>
      </c>
      <c r="H69" s="3">
        <v>62</v>
      </c>
      <c r="I69" s="58">
        <v>7.0169999999999998E-3</v>
      </c>
      <c r="J69" s="58">
        <v>6.992E-3</v>
      </c>
      <c r="K69" s="59">
        <v>92081.3</v>
      </c>
      <c r="L69" s="59">
        <v>643.79999999999995</v>
      </c>
      <c r="M69" s="61">
        <v>22.87</v>
      </c>
    </row>
    <row r="70" spans="1:13" x14ac:dyDescent="0.2">
      <c r="A70" s="3">
        <v>63</v>
      </c>
      <c r="B70" s="58">
        <v>1.2107E-2</v>
      </c>
      <c r="C70" s="58">
        <v>1.2034E-2</v>
      </c>
      <c r="D70" s="59">
        <v>87004.3</v>
      </c>
      <c r="E70" s="59">
        <v>1047</v>
      </c>
      <c r="F70" s="61">
        <v>19.54</v>
      </c>
      <c r="G70" s="3" t="s">
        <v>12</v>
      </c>
      <c r="H70" s="3">
        <v>63</v>
      </c>
      <c r="I70" s="58">
        <v>7.8560000000000001E-3</v>
      </c>
      <c r="J70" s="58">
        <v>7.8250000000000004E-3</v>
      </c>
      <c r="K70" s="59">
        <v>91437.5</v>
      </c>
      <c r="L70" s="59">
        <v>715.5</v>
      </c>
      <c r="M70" s="61">
        <v>22.03</v>
      </c>
    </row>
    <row r="71" spans="1:13" x14ac:dyDescent="0.2">
      <c r="A71" s="3">
        <v>64</v>
      </c>
      <c r="B71" s="58">
        <v>1.2246999999999999E-2</v>
      </c>
      <c r="C71" s="58">
        <v>1.2172000000000001E-2</v>
      </c>
      <c r="D71" s="59">
        <v>85957.3</v>
      </c>
      <c r="E71" s="59">
        <v>1046.3</v>
      </c>
      <c r="F71" s="61">
        <v>18.77</v>
      </c>
      <c r="G71" s="3" t="s">
        <v>12</v>
      </c>
      <c r="H71" s="3">
        <v>64</v>
      </c>
      <c r="I71" s="58">
        <v>8.5299999999999994E-3</v>
      </c>
      <c r="J71" s="58">
        <v>8.4939999999999998E-3</v>
      </c>
      <c r="K71" s="59">
        <v>90722</v>
      </c>
      <c r="L71" s="59">
        <v>770.6</v>
      </c>
      <c r="M71" s="61">
        <v>21.2</v>
      </c>
    </row>
    <row r="72" spans="1:13" x14ac:dyDescent="0.2">
      <c r="A72" s="3">
        <v>65</v>
      </c>
      <c r="B72" s="58">
        <v>1.2452E-2</v>
      </c>
      <c r="C72" s="58">
        <v>1.2375000000000001E-2</v>
      </c>
      <c r="D72" s="59">
        <v>84911</v>
      </c>
      <c r="E72" s="59">
        <v>1050.7</v>
      </c>
      <c r="F72" s="61">
        <v>18</v>
      </c>
      <c r="G72" s="3" t="s">
        <v>12</v>
      </c>
      <c r="H72" s="3">
        <v>65</v>
      </c>
      <c r="I72" s="58">
        <v>9.2339999999999992E-3</v>
      </c>
      <c r="J72" s="58">
        <v>9.1909999999999995E-3</v>
      </c>
      <c r="K72" s="59">
        <v>89951.4</v>
      </c>
      <c r="L72" s="59">
        <v>826.8</v>
      </c>
      <c r="M72" s="61">
        <v>20.38</v>
      </c>
    </row>
    <row r="73" spans="1:13" x14ac:dyDescent="0.2">
      <c r="A73" s="3">
        <v>66</v>
      </c>
      <c r="B73" s="58">
        <v>1.5754000000000001E-2</v>
      </c>
      <c r="C73" s="58">
        <v>1.5630000000000002E-2</v>
      </c>
      <c r="D73" s="59">
        <v>83860.3</v>
      </c>
      <c r="E73" s="59">
        <v>1310.8</v>
      </c>
      <c r="F73" s="61">
        <v>17.22</v>
      </c>
      <c r="G73" s="3" t="s">
        <v>12</v>
      </c>
      <c r="H73" s="3">
        <v>66</v>
      </c>
      <c r="I73" s="58">
        <v>1.0149999999999999E-2</v>
      </c>
      <c r="J73" s="58">
        <v>1.0097999999999999E-2</v>
      </c>
      <c r="K73" s="59">
        <v>89124.6</v>
      </c>
      <c r="L73" s="59">
        <v>900</v>
      </c>
      <c r="M73" s="61">
        <v>19.559999999999999</v>
      </c>
    </row>
    <row r="74" spans="1:13" x14ac:dyDescent="0.2">
      <c r="A74" s="3">
        <v>67</v>
      </c>
      <c r="B74" s="58">
        <v>1.5785E-2</v>
      </c>
      <c r="C74" s="58">
        <v>1.5661999999999999E-2</v>
      </c>
      <c r="D74" s="59">
        <v>82549.5</v>
      </c>
      <c r="E74" s="59">
        <v>1292.9000000000001</v>
      </c>
      <c r="F74" s="61">
        <v>16.48</v>
      </c>
      <c r="G74" s="3" t="s">
        <v>12</v>
      </c>
      <c r="H74" s="3">
        <v>67</v>
      </c>
      <c r="I74" s="58">
        <v>1.0588999999999999E-2</v>
      </c>
      <c r="J74" s="58">
        <v>1.0533000000000001E-2</v>
      </c>
      <c r="K74" s="59">
        <v>88224.6</v>
      </c>
      <c r="L74" s="59">
        <v>929.3</v>
      </c>
      <c r="M74" s="61">
        <v>18.760000000000002</v>
      </c>
    </row>
    <row r="75" spans="1:13" x14ac:dyDescent="0.2">
      <c r="A75" s="3">
        <v>68</v>
      </c>
      <c r="B75" s="58">
        <v>1.7141E-2</v>
      </c>
      <c r="C75" s="58">
        <v>1.6995E-2</v>
      </c>
      <c r="D75" s="59">
        <v>81256.600000000006</v>
      </c>
      <c r="E75" s="59">
        <v>1381</v>
      </c>
      <c r="F75" s="61">
        <v>15.74</v>
      </c>
      <c r="G75" s="3" t="s">
        <v>12</v>
      </c>
      <c r="H75" s="3">
        <v>68</v>
      </c>
      <c r="I75" s="58">
        <v>1.102E-2</v>
      </c>
      <c r="J75" s="58">
        <v>1.0959E-2</v>
      </c>
      <c r="K75" s="59">
        <v>87295.3</v>
      </c>
      <c r="L75" s="59">
        <v>956.7</v>
      </c>
      <c r="M75" s="61">
        <v>17.95</v>
      </c>
    </row>
    <row r="76" spans="1:13" x14ac:dyDescent="0.2">
      <c r="A76" s="3">
        <v>69</v>
      </c>
      <c r="B76" s="58">
        <v>1.9282000000000001E-2</v>
      </c>
      <c r="C76" s="58">
        <v>1.9096999999999999E-2</v>
      </c>
      <c r="D76" s="59">
        <v>79875.7</v>
      </c>
      <c r="E76" s="59">
        <v>1525.4</v>
      </c>
      <c r="F76" s="61">
        <v>15</v>
      </c>
      <c r="G76" s="3" t="s">
        <v>12</v>
      </c>
      <c r="H76" s="3">
        <v>69</v>
      </c>
      <c r="I76" s="58">
        <v>1.4047E-2</v>
      </c>
      <c r="J76" s="58">
        <v>1.3949E-2</v>
      </c>
      <c r="K76" s="59">
        <v>86338.6</v>
      </c>
      <c r="L76" s="59">
        <v>1204.3</v>
      </c>
      <c r="M76" s="61">
        <v>17.14</v>
      </c>
    </row>
    <row r="77" spans="1:13" x14ac:dyDescent="0.2">
      <c r="A77" s="3">
        <v>70</v>
      </c>
      <c r="B77" s="58">
        <v>2.1923000000000002E-2</v>
      </c>
      <c r="C77" s="58">
        <v>2.1686E-2</v>
      </c>
      <c r="D77" s="59">
        <v>78350.2</v>
      </c>
      <c r="E77" s="59">
        <v>1699.1</v>
      </c>
      <c r="F77" s="61">
        <v>14.28</v>
      </c>
      <c r="G77" s="3" t="s">
        <v>12</v>
      </c>
      <c r="H77" s="3">
        <v>70</v>
      </c>
      <c r="I77" s="58">
        <v>1.5125E-2</v>
      </c>
      <c r="J77" s="58">
        <v>1.5011E-2</v>
      </c>
      <c r="K77" s="59">
        <v>85134.3</v>
      </c>
      <c r="L77" s="59">
        <v>1278</v>
      </c>
      <c r="M77" s="61">
        <v>16.38</v>
      </c>
    </row>
    <row r="78" spans="1:13" x14ac:dyDescent="0.2">
      <c r="A78" s="3">
        <v>71</v>
      </c>
      <c r="B78" s="58">
        <v>2.2492999999999999E-2</v>
      </c>
      <c r="C78" s="58">
        <v>2.2242999999999999E-2</v>
      </c>
      <c r="D78" s="59">
        <v>76651.199999999997</v>
      </c>
      <c r="E78" s="59">
        <v>1705</v>
      </c>
      <c r="F78" s="61">
        <v>13.59</v>
      </c>
      <c r="G78" s="3" t="s">
        <v>12</v>
      </c>
      <c r="H78" s="3">
        <v>71</v>
      </c>
      <c r="I78" s="58">
        <v>1.4945999999999999E-2</v>
      </c>
      <c r="J78" s="58">
        <v>1.4834999999999999E-2</v>
      </c>
      <c r="K78" s="59">
        <v>83856.399999999994</v>
      </c>
      <c r="L78" s="59">
        <v>1244</v>
      </c>
      <c r="M78" s="61">
        <v>15.62</v>
      </c>
    </row>
    <row r="79" spans="1:13" x14ac:dyDescent="0.2">
      <c r="A79" s="3">
        <v>72</v>
      </c>
      <c r="B79" s="58">
        <v>2.6283999999999998E-2</v>
      </c>
      <c r="C79" s="58">
        <v>2.5943000000000001E-2</v>
      </c>
      <c r="D79" s="59">
        <v>74946.2</v>
      </c>
      <c r="E79" s="59">
        <v>1944.3</v>
      </c>
      <c r="F79" s="61">
        <v>12.89</v>
      </c>
      <c r="G79" s="3" t="s">
        <v>12</v>
      </c>
      <c r="H79" s="3">
        <v>72</v>
      </c>
      <c r="I79" s="58">
        <v>1.7257000000000002E-2</v>
      </c>
      <c r="J79" s="58">
        <v>1.7108999999999999E-2</v>
      </c>
      <c r="K79" s="59">
        <v>82612.3</v>
      </c>
      <c r="L79" s="59">
        <v>1413.4</v>
      </c>
      <c r="M79" s="61">
        <v>14.85</v>
      </c>
    </row>
    <row r="80" spans="1:13" x14ac:dyDescent="0.2">
      <c r="A80" s="3">
        <v>73</v>
      </c>
      <c r="B80" s="58">
        <v>2.741E-2</v>
      </c>
      <c r="C80" s="58">
        <v>2.7039000000000001E-2</v>
      </c>
      <c r="D80" s="59">
        <v>73001.899999999994</v>
      </c>
      <c r="E80" s="59">
        <v>1973.9</v>
      </c>
      <c r="F80" s="61">
        <v>12.22</v>
      </c>
      <c r="G80" s="3" t="s">
        <v>12</v>
      </c>
      <c r="H80" s="3">
        <v>73</v>
      </c>
      <c r="I80" s="58">
        <v>1.8966E-2</v>
      </c>
      <c r="J80" s="58">
        <v>1.8787000000000002E-2</v>
      </c>
      <c r="K80" s="59">
        <v>81198.899999999994</v>
      </c>
      <c r="L80" s="59">
        <v>1525.5</v>
      </c>
      <c r="M80" s="61">
        <v>14.1</v>
      </c>
    </row>
    <row r="81" spans="1:13" x14ac:dyDescent="0.2">
      <c r="A81" s="3">
        <v>74</v>
      </c>
      <c r="B81" s="58">
        <v>3.2601999999999999E-2</v>
      </c>
      <c r="C81" s="58">
        <v>3.2079000000000003E-2</v>
      </c>
      <c r="D81" s="59">
        <v>71028</v>
      </c>
      <c r="E81" s="59">
        <v>2278.5</v>
      </c>
      <c r="F81" s="61">
        <v>11.54</v>
      </c>
      <c r="G81" s="3" t="s">
        <v>12</v>
      </c>
      <c r="H81" s="3">
        <v>74</v>
      </c>
      <c r="I81" s="58">
        <v>2.2034000000000002E-2</v>
      </c>
      <c r="J81" s="58">
        <v>2.1794000000000001E-2</v>
      </c>
      <c r="K81" s="59">
        <v>79673.399999999994</v>
      </c>
      <c r="L81" s="59">
        <v>1736.4</v>
      </c>
      <c r="M81" s="61">
        <v>13.36</v>
      </c>
    </row>
    <row r="82" spans="1:13" x14ac:dyDescent="0.2">
      <c r="A82" s="3">
        <v>75</v>
      </c>
      <c r="B82" s="58">
        <v>3.5498000000000002E-2</v>
      </c>
      <c r="C82" s="58">
        <v>3.4879E-2</v>
      </c>
      <c r="D82" s="59">
        <v>68749.5</v>
      </c>
      <c r="E82" s="59">
        <v>2397.9</v>
      </c>
      <c r="F82" s="61">
        <v>10.91</v>
      </c>
      <c r="G82" s="3" t="s">
        <v>12</v>
      </c>
      <c r="H82" s="3">
        <v>75</v>
      </c>
      <c r="I82" s="58">
        <v>2.4426E-2</v>
      </c>
      <c r="J82" s="58">
        <v>2.4131E-2</v>
      </c>
      <c r="K82" s="59">
        <v>77937</v>
      </c>
      <c r="L82" s="59">
        <v>1880.7</v>
      </c>
      <c r="M82" s="61">
        <v>12.64</v>
      </c>
    </row>
    <row r="83" spans="1:13" x14ac:dyDescent="0.2">
      <c r="A83" s="3">
        <v>76</v>
      </c>
      <c r="B83" s="58">
        <v>3.7684000000000002E-2</v>
      </c>
      <c r="C83" s="58">
        <v>3.6986999999999999E-2</v>
      </c>
      <c r="D83" s="59">
        <v>66351.5</v>
      </c>
      <c r="E83" s="59">
        <v>2454.1999999999998</v>
      </c>
      <c r="F83" s="61">
        <v>10.28</v>
      </c>
      <c r="G83" s="3" t="s">
        <v>12</v>
      </c>
      <c r="H83" s="3">
        <v>76</v>
      </c>
      <c r="I83" s="58">
        <v>2.7626999999999999E-2</v>
      </c>
      <c r="J83" s="58">
        <v>2.725E-2</v>
      </c>
      <c r="K83" s="59">
        <v>76056.3</v>
      </c>
      <c r="L83" s="59">
        <v>2072.6</v>
      </c>
      <c r="M83" s="61">
        <v>11.94</v>
      </c>
    </row>
    <row r="84" spans="1:13" x14ac:dyDescent="0.2">
      <c r="A84" s="3">
        <v>77</v>
      </c>
      <c r="B84" s="58">
        <v>4.3132999999999998E-2</v>
      </c>
      <c r="C84" s="58">
        <v>4.2222000000000003E-2</v>
      </c>
      <c r="D84" s="59">
        <v>63897.4</v>
      </c>
      <c r="E84" s="59">
        <v>2697.9</v>
      </c>
      <c r="F84" s="61">
        <v>9.66</v>
      </c>
      <c r="G84" s="3" t="s">
        <v>12</v>
      </c>
      <c r="H84" s="3">
        <v>77</v>
      </c>
      <c r="I84" s="58">
        <v>3.0283000000000001E-2</v>
      </c>
      <c r="J84" s="58">
        <v>2.9831E-2</v>
      </c>
      <c r="K84" s="59">
        <v>73983.8</v>
      </c>
      <c r="L84" s="59">
        <v>2207</v>
      </c>
      <c r="M84" s="61">
        <v>11.27</v>
      </c>
    </row>
    <row r="85" spans="1:13" x14ac:dyDescent="0.2">
      <c r="A85" s="3">
        <v>78</v>
      </c>
      <c r="B85" s="58">
        <v>5.0402000000000002E-2</v>
      </c>
      <c r="C85" s="58">
        <v>4.9162999999999998E-2</v>
      </c>
      <c r="D85" s="59">
        <v>61199.5</v>
      </c>
      <c r="E85" s="59">
        <v>3008.8</v>
      </c>
      <c r="F85" s="61">
        <v>9.06</v>
      </c>
      <c r="G85" s="3" t="s">
        <v>12</v>
      </c>
      <c r="H85" s="3">
        <v>78</v>
      </c>
      <c r="I85" s="58">
        <v>3.4585999999999999E-2</v>
      </c>
      <c r="J85" s="58">
        <v>3.3998E-2</v>
      </c>
      <c r="K85" s="59">
        <v>71776.7</v>
      </c>
      <c r="L85" s="59">
        <v>2440.1999999999998</v>
      </c>
      <c r="M85" s="61">
        <v>10.6</v>
      </c>
    </row>
    <row r="86" spans="1:13" x14ac:dyDescent="0.2">
      <c r="A86" s="3">
        <v>79</v>
      </c>
      <c r="B86" s="58">
        <v>5.6611000000000002E-2</v>
      </c>
      <c r="C86" s="58">
        <v>5.5052999999999998E-2</v>
      </c>
      <c r="D86" s="59">
        <v>58190.7</v>
      </c>
      <c r="E86" s="59">
        <v>3203.6</v>
      </c>
      <c r="F86" s="61">
        <v>8.51</v>
      </c>
      <c r="G86" s="3" t="s">
        <v>12</v>
      </c>
      <c r="H86" s="3">
        <v>79</v>
      </c>
      <c r="I86" s="58">
        <v>4.0193E-2</v>
      </c>
      <c r="J86" s="58">
        <v>3.9400999999999999E-2</v>
      </c>
      <c r="K86" s="59">
        <v>69336.5</v>
      </c>
      <c r="L86" s="59">
        <v>2731.9</v>
      </c>
      <c r="M86" s="61">
        <v>9.9499999999999993</v>
      </c>
    </row>
    <row r="87" spans="1:13" x14ac:dyDescent="0.2">
      <c r="A87" s="3">
        <v>80</v>
      </c>
      <c r="B87" s="58">
        <v>6.0978999999999998E-2</v>
      </c>
      <c r="C87" s="58">
        <v>5.9174999999999998E-2</v>
      </c>
      <c r="D87" s="59">
        <v>54987.199999999997</v>
      </c>
      <c r="E87" s="59">
        <v>3253.8</v>
      </c>
      <c r="F87" s="61">
        <v>7.97</v>
      </c>
      <c r="G87" s="3" t="s">
        <v>12</v>
      </c>
      <c r="H87" s="3">
        <v>80</v>
      </c>
      <c r="I87" s="58">
        <v>4.3374000000000003E-2</v>
      </c>
      <c r="J87" s="58">
        <v>4.2453999999999999E-2</v>
      </c>
      <c r="K87" s="59">
        <v>66604.600000000006</v>
      </c>
      <c r="L87" s="59">
        <v>2827.6</v>
      </c>
      <c r="M87" s="61">
        <v>9.34</v>
      </c>
    </row>
    <row r="88" spans="1:13" x14ac:dyDescent="0.2">
      <c r="A88" s="3">
        <v>81</v>
      </c>
      <c r="B88" s="58">
        <v>6.8998000000000004E-2</v>
      </c>
      <c r="C88" s="58">
        <v>6.6697000000000006E-2</v>
      </c>
      <c r="D88" s="59">
        <v>51733.3</v>
      </c>
      <c r="E88" s="59">
        <v>3450.5</v>
      </c>
      <c r="F88" s="61">
        <v>7.44</v>
      </c>
      <c r="G88" s="3" t="s">
        <v>12</v>
      </c>
      <c r="H88" s="3">
        <v>81</v>
      </c>
      <c r="I88" s="58">
        <v>5.0659999999999997E-2</v>
      </c>
      <c r="J88" s="58">
        <v>4.9408000000000001E-2</v>
      </c>
      <c r="K88" s="59">
        <v>63777</v>
      </c>
      <c r="L88" s="59">
        <v>3151.1</v>
      </c>
      <c r="M88" s="61">
        <v>8.73</v>
      </c>
    </row>
    <row r="89" spans="1:13" x14ac:dyDescent="0.2">
      <c r="A89" s="3">
        <v>82</v>
      </c>
      <c r="B89" s="58">
        <v>7.7379000000000003E-2</v>
      </c>
      <c r="C89" s="58">
        <v>7.4496999999999994E-2</v>
      </c>
      <c r="D89" s="59">
        <v>48282.9</v>
      </c>
      <c r="E89" s="59">
        <v>3596.9</v>
      </c>
      <c r="F89" s="61">
        <v>6.94</v>
      </c>
      <c r="G89" s="3" t="s">
        <v>12</v>
      </c>
      <c r="H89" s="3">
        <v>82</v>
      </c>
      <c r="I89" s="58">
        <v>5.3178999999999997E-2</v>
      </c>
      <c r="J89" s="58">
        <v>5.1801E-2</v>
      </c>
      <c r="K89" s="59">
        <v>60625.9</v>
      </c>
      <c r="L89" s="59">
        <v>3140.5</v>
      </c>
      <c r="M89" s="61">
        <v>8.16</v>
      </c>
    </row>
    <row r="90" spans="1:13" x14ac:dyDescent="0.2">
      <c r="A90" s="3">
        <v>83</v>
      </c>
      <c r="B90" s="58">
        <v>8.8057999999999997E-2</v>
      </c>
      <c r="C90" s="58">
        <v>8.4345000000000003E-2</v>
      </c>
      <c r="D90" s="59">
        <v>44686</v>
      </c>
      <c r="E90" s="59">
        <v>3769</v>
      </c>
      <c r="F90" s="61">
        <v>6.46</v>
      </c>
      <c r="G90" s="3" t="s">
        <v>12</v>
      </c>
      <c r="H90" s="3">
        <v>83</v>
      </c>
      <c r="I90" s="58">
        <v>6.4259999999999998E-2</v>
      </c>
      <c r="J90" s="58">
        <v>6.2260000000000003E-2</v>
      </c>
      <c r="K90" s="59">
        <v>57485.4</v>
      </c>
      <c r="L90" s="59">
        <v>3579</v>
      </c>
      <c r="M90" s="61">
        <v>7.58</v>
      </c>
    </row>
    <row r="91" spans="1:13" x14ac:dyDescent="0.2">
      <c r="A91" s="3">
        <v>84</v>
      </c>
      <c r="B91" s="58">
        <v>0.100453</v>
      </c>
      <c r="C91" s="58">
        <v>9.5648999999999998E-2</v>
      </c>
      <c r="D91" s="59">
        <v>40917</v>
      </c>
      <c r="E91" s="59">
        <v>3913.7</v>
      </c>
      <c r="F91" s="61">
        <v>6.01</v>
      </c>
      <c r="G91" s="3" t="s">
        <v>12</v>
      </c>
      <c r="H91" s="3">
        <v>84</v>
      </c>
      <c r="I91" s="58">
        <v>7.4283000000000002E-2</v>
      </c>
      <c r="J91" s="58">
        <v>7.1623000000000006E-2</v>
      </c>
      <c r="K91" s="59">
        <v>53906.400000000001</v>
      </c>
      <c r="L91" s="59">
        <v>3860.9</v>
      </c>
      <c r="M91" s="61">
        <v>7.05</v>
      </c>
    </row>
    <row r="92" spans="1:13" x14ac:dyDescent="0.2">
      <c r="A92" s="3">
        <v>85</v>
      </c>
      <c r="B92" s="58">
        <v>0.10954999999999999</v>
      </c>
      <c r="C92" s="58">
        <v>0.10386099999999999</v>
      </c>
      <c r="D92" s="59">
        <v>37003.300000000003</v>
      </c>
      <c r="E92" s="59">
        <v>3843.2</v>
      </c>
      <c r="F92" s="61">
        <v>5.59</v>
      </c>
      <c r="G92" s="3" t="s">
        <v>12</v>
      </c>
      <c r="H92" s="3">
        <v>85</v>
      </c>
      <c r="I92" s="58">
        <v>8.2923999999999998E-2</v>
      </c>
      <c r="J92" s="58">
        <v>7.9622999999999999E-2</v>
      </c>
      <c r="K92" s="59">
        <v>50045.4</v>
      </c>
      <c r="L92" s="59">
        <v>3984.8</v>
      </c>
      <c r="M92" s="61">
        <v>6.55</v>
      </c>
    </row>
    <row r="93" spans="1:13" x14ac:dyDescent="0.2">
      <c r="A93" s="3">
        <v>86</v>
      </c>
      <c r="B93" s="58">
        <v>0.12521099999999999</v>
      </c>
      <c r="C93" s="58">
        <v>0.11783399999999999</v>
      </c>
      <c r="D93" s="59">
        <v>33160.1</v>
      </c>
      <c r="E93" s="59">
        <v>3907.4</v>
      </c>
      <c r="F93" s="61">
        <v>5.18</v>
      </c>
      <c r="G93" s="3" t="s">
        <v>12</v>
      </c>
      <c r="H93" s="3">
        <v>86</v>
      </c>
      <c r="I93" s="58">
        <v>9.1233999999999996E-2</v>
      </c>
      <c r="J93" s="58">
        <v>8.7253999999999998E-2</v>
      </c>
      <c r="K93" s="59">
        <v>46060.7</v>
      </c>
      <c r="L93" s="59">
        <v>4019</v>
      </c>
      <c r="M93" s="61">
        <v>6.08</v>
      </c>
    </row>
    <row r="94" spans="1:13" x14ac:dyDescent="0.2">
      <c r="A94" s="3">
        <v>87</v>
      </c>
      <c r="B94" s="58">
        <v>0.14091899999999999</v>
      </c>
      <c r="C94" s="58">
        <v>0.13164300000000001</v>
      </c>
      <c r="D94" s="59">
        <v>29252.7</v>
      </c>
      <c r="E94" s="59">
        <v>3850.9</v>
      </c>
      <c r="F94" s="61">
        <v>4.8</v>
      </c>
      <c r="G94" s="3" t="s">
        <v>12</v>
      </c>
      <c r="H94" s="3">
        <v>87</v>
      </c>
      <c r="I94" s="58">
        <v>0.105474</v>
      </c>
      <c r="J94" s="58">
        <v>0.10019</v>
      </c>
      <c r="K94" s="59">
        <v>42041.7</v>
      </c>
      <c r="L94" s="59">
        <v>4212.2</v>
      </c>
      <c r="M94" s="61">
        <v>5.61</v>
      </c>
    </row>
    <row r="95" spans="1:13" x14ac:dyDescent="0.2">
      <c r="A95" s="3">
        <v>88</v>
      </c>
      <c r="B95" s="58">
        <v>0.15739600000000001</v>
      </c>
      <c r="C95" s="58">
        <v>0.14591299999999999</v>
      </c>
      <c r="D95" s="59">
        <v>25401.8</v>
      </c>
      <c r="E95" s="59">
        <v>3706.4</v>
      </c>
      <c r="F95" s="61">
        <v>4.46</v>
      </c>
      <c r="G95" s="3" t="s">
        <v>12</v>
      </c>
      <c r="H95" s="3">
        <v>88</v>
      </c>
      <c r="I95" s="58">
        <v>0.11722100000000001</v>
      </c>
      <c r="J95" s="58">
        <v>0.110731</v>
      </c>
      <c r="K95" s="59">
        <v>37829.5</v>
      </c>
      <c r="L95" s="59">
        <v>4188.8999999999996</v>
      </c>
      <c r="M95" s="61">
        <v>5.18</v>
      </c>
    </row>
    <row r="96" spans="1:13" x14ac:dyDescent="0.2">
      <c r="A96" s="3">
        <v>89</v>
      </c>
      <c r="B96" s="58">
        <v>0.17757899999999999</v>
      </c>
      <c r="C96" s="58">
        <v>0.16309699999999999</v>
      </c>
      <c r="D96" s="59">
        <v>21695.3</v>
      </c>
      <c r="E96" s="59">
        <v>3538.5</v>
      </c>
      <c r="F96" s="61">
        <v>4.13</v>
      </c>
      <c r="G96" s="3" t="s">
        <v>12</v>
      </c>
      <c r="H96" s="3">
        <v>89</v>
      </c>
      <c r="I96" s="58">
        <v>0.139353</v>
      </c>
      <c r="J96" s="58">
        <v>0.130275</v>
      </c>
      <c r="K96" s="59">
        <v>33640.6</v>
      </c>
      <c r="L96" s="59">
        <v>4382.5</v>
      </c>
      <c r="M96" s="61">
        <v>4.76</v>
      </c>
    </row>
    <row r="97" spans="1:13" x14ac:dyDescent="0.2">
      <c r="A97" s="3">
        <v>90</v>
      </c>
      <c r="B97" s="58">
        <v>0.192158</v>
      </c>
      <c r="C97" s="58">
        <v>0.175314</v>
      </c>
      <c r="D97" s="59">
        <v>18156.900000000001</v>
      </c>
      <c r="E97" s="59">
        <v>3183.2</v>
      </c>
      <c r="F97" s="61">
        <v>3.84</v>
      </c>
      <c r="G97" s="3" t="s">
        <v>12</v>
      </c>
      <c r="H97" s="3">
        <v>90</v>
      </c>
      <c r="I97" s="58">
        <v>0.15537799999999999</v>
      </c>
      <c r="J97" s="58">
        <v>0.144177</v>
      </c>
      <c r="K97" s="59">
        <v>29258.1</v>
      </c>
      <c r="L97" s="59">
        <v>4218.3999999999996</v>
      </c>
      <c r="M97" s="61">
        <v>4.4000000000000004</v>
      </c>
    </row>
    <row r="98" spans="1:13" x14ac:dyDescent="0.2">
      <c r="A98" s="3">
        <v>91</v>
      </c>
      <c r="B98" s="58">
        <v>0.21648200000000001</v>
      </c>
      <c r="C98" s="58">
        <v>0.19533900000000001</v>
      </c>
      <c r="D98" s="59">
        <v>14973.7</v>
      </c>
      <c r="E98" s="59">
        <v>2924.9</v>
      </c>
      <c r="F98" s="61">
        <v>3.55</v>
      </c>
      <c r="G98" s="3" t="s">
        <v>12</v>
      </c>
      <c r="H98" s="3">
        <v>91</v>
      </c>
      <c r="I98" s="58">
        <v>0.176096</v>
      </c>
      <c r="J98" s="58">
        <v>0.16184599999999999</v>
      </c>
      <c r="K98" s="59">
        <v>25039.7</v>
      </c>
      <c r="L98" s="59">
        <v>4052.6</v>
      </c>
      <c r="M98" s="61">
        <v>4.0599999999999996</v>
      </c>
    </row>
    <row r="99" spans="1:13" x14ac:dyDescent="0.2">
      <c r="A99" s="3">
        <v>92</v>
      </c>
      <c r="B99" s="58">
        <v>0.23991799999999999</v>
      </c>
      <c r="C99" s="58">
        <v>0.21421999999999999</v>
      </c>
      <c r="D99" s="59">
        <v>12048.8</v>
      </c>
      <c r="E99" s="59">
        <v>2581.1</v>
      </c>
      <c r="F99" s="61">
        <v>3.29</v>
      </c>
      <c r="G99" s="3" t="s">
        <v>12</v>
      </c>
      <c r="H99" s="3">
        <v>92</v>
      </c>
      <c r="I99" s="58">
        <v>0.19689200000000001</v>
      </c>
      <c r="J99" s="58">
        <v>0.17924599999999999</v>
      </c>
      <c r="K99" s="59">
        <v>20987.200000000001</v>
      </c>
      <c r="L99" s="59">
        <v>3761.9</v>
      </c>
      <c r="M99" s="61">
        <v>3.74</v>
      </c>
    </row>
    <row r="100" spans="1:13" x14ac:dyDescent="0.2">
      <c r="A100" s="3">
        <v>93</v>
      </c>
      <c r="B100" s="58">
        <v>0.27289200000000002</v>
      </c>
      <c r="C100" s="58">
        <v>0.24012700000000001</v>
      </c>
      <c r="D100" s="59">
        <v>9467.7000000000007</v>
      </c>
      <c r="E100" s="59">
        <v>2273.4</v>
      </c>
      <c r="F100" s="61">
        <v>3.05</v>
      </c>
      <c r="G100" s="3" t="s">
        <v>12</v>
      </c>
      <c r="H100" s="3">
        <v>93</v>
      </c>
      <c r="I100" s="58">
        <v>0.221551</v>
      </c>
      <c r="J100" s="58">
        <v>0.19945599999999999</v>
      </c>
      <c r="K100" s="59">
        <v>17225.3</v>
      </c>
      <c r="L100" s="59">
        <v>3435.7</v>
      </c>
      <c r="M100" s="61">
        <v>3.45</v>
      </c>
    </row>
    <row r="101" spans="1:13" x14ac:dyDescent="0.2">
      <c r="A101" s="3">
        <v>94</v>
      </c>
      <c r="B101" s="58">
        <v>0.29880299999999999</v>
      </c>
      <c r="C101" s="58">
        <v>0.25996399999999997</v>
      </c>
      <c r="D101" s="59">
        <v>7194.2</v>
      </c>
      <c r="E101" s="59">
        <v>1870.2</v>
      </c>
      <c r="F101" s="61">
        <v>2.85</v>
      </c>
      <c r="G101" s="3" t="s">
        <v>12</v>
      </c>
      <c r="H101" s="3">
        <v>94</v>
      </c>
      <c r="I101" s="58">
        <v>0.240927</v>
      </c>
      <c r="J101" s="58">
        <v>0.21502399999999999</v>
      </c>
      <c r="K101" s="59">
        <v>13789.6</v>
      </c>
      <c r="L101" s="59">
        <v>2965.1</v>
      </c>
      <c r="M101" s="61">
        <v>3.19</v>
      </c>
    </row>
    <row r="102" spans="1:13" x14ac:dyDescent="0.2">
      <c r="A102" s="3">
        <v>95</v>
      </c>
      <c r="B102" s="58">
        <v>0.30395</v>
      </c>
      <c r="C102" s="58">
        <v>0.263851</v>
      </c>
      <c r="D102" s="59">
        <v>5324</v>
      </c>
      <c r="E102" s="59">
        <v>1404.7</v>
      </c>
      <c r="F102" s="61">
        <v>2.68</v>
      </c>
      <c r="G102" s="3" t="s">
        <v>12</v>
      </c>
      <c r="H102" s="3">
        <v>95</v>
      </c>
      <c r="I102" s="58">
        <v>0.28104600000000002</v>
      </c>
      <c r="J102" s="58">
        <v>0.246418</v>
      </c>
      <c r="K102" s="59">
        <v>10824.5</v>
      </c>
      <c r="L102" s="59">
        <v>2667.4</v>
      </c>
      <c r="M102" s="61">
        <v>2.92</v>
      </c>
    </row>
    <row r="103" spans="1:13" x14ac:dyDescent="0.2">
      <c r="A103" s="3">
        <v>96</v>
      </c>
      <c r="B103" s="58">
        <v>0.33857599999999999</v>
      </c>
      <c r="C103" s="58">
        <v>0.28955799999999998</v>
      </c>
      <c r="D103" s="59">
        <v>3919.3</v>
      </c>
      <c r="E103" s="59">
        <v>1134.8</v>
      </c>
      <c r="F103" s="61">
        <v>2.46</v>
      </c>
      <c r="G103" s="3" t="s">
        <v>12</v>
      </c>
      <c r="H103" s="3">
        <v>96</v>
      </c>
      <c r="I103" s="58">
        <v>0.31803799999999999</v>
      </c>
      <c r="J103" s="58">
        <v>0.27440199999999998</v>
      </c>
      <c r="K103" s="59">
        <v>8157.1</v>
      </c>
      <c r="L103" s="59">
        <v>2238.3000000000002</v>
      </c>
      <c r="M103" s="61">
        <v>2.71</v>
      </c>
    </row>
    <row r="104" spans="1:13" x14ac:dyDescent="0.2">
      <c r="A104" s="3">
        <v>97</v>
      </c>
      <c r="B104" s="58">
        <v>0.402532</v>
      </c>
      <c r="C104" s="58">
        <v>0.33509</v>
      </c>
      <c r="D104" s="59">
        <v>2784.4</v>
      </c>
      <c r="E104" s="59">
        <v>933</v>
      </c>
      <c r="F104" s="61">
        <v>2.2599999999999998</v>
      </c>
      <c r="G104" s="3" t="s">
        <v>12</v>
      </c>
      <c r="H104" s="3">
        <v>97</v>
      </c>
      <c r="I104" s="58">
        <v>0.32248199999999999</v>
      </c>
      <c r="J104" s="58">
        <v>0.27770400000000001</v>
      </c>
      <c r="K104" s="59">
        <v>5918.8</v>
      </c>
      <c r="L104" s="59">
        <v>1643.7</v>
      </c>
      <c r="M104" s="61">
        <v>2.5499999999999998</v>
      </c>
    </row>
    <row r="105" spans="1:13" x14ac:dyDescent="0.2">
      <c r="A105" s="3">
        <v>98</v>
      </c>
      <c r="B105" s="58">
        <v>0.40076299999999998</v>
      </c>
      <c r="C105" s="58">
        <v>0.33386300000000002</v>
      </c>
      <c r="D105" s="59">
        <v>1851.4</v>
      </c>
      <c r="E105" s="59">
        <v>618.1</v>
      </c>
      <c r="F105" s="61">
        <v>2.15</v>
      </c>
      <c r="G105" s="3" t="s">
        <v>12</v>
      </c>
      <c r="H105" s="3">
        <v>98</v>
      </c>
      <c r="I105" s="58">
        <v>0.38154500000000002</v>
      </c>
      <c r="J105" s="58">
        <v>0.32041799999999998</v>
      </c>
      <c r="K105" s="59">
        <v>4275.1000000000004</v>
      </c>
      <c r="L105" s="59">
        <v>1369.8</v>
      </c>
      <c r="M105" s="61">
        <v>2.34</v>
      </c>
    </row>
    <row r="106" spans="1:13" x14ac:dyDescent="0.2">
      <c r="A106" s="3">
        <v>99</v>
      </c>
      <c r="B106" s="58">
        <v>0.44036700000000001</v>
      </c>
      <c r="C106" s="58">
        <v>0.360902</v>
      </c>
      <c r="D106" s="59">
        <v>1233.3</v>
      </c>
      <c r="E106" s="59">
        <v>445.1</v>
      </c>
      <c r="F106" s="61">
        <v>1.97</v>
      </c>
      <c r="G106" s="3" t="s">
        <v>12</v>
      </c>
      <c r="H106" s="3">
        <v>99</v>
      </c>
      <c r="I106" s="58">
        <v>0.407161</v>
      </c>
      <c r="J106" s="58">
        <v>0.33829100000000001</v>
      </c>
      <c r="K106" s="59">
        <v>2905.3</v>
      </c>
      <c r="L106" s="59">
        <v>982.8</v>
      </c>
      <c r="M106" s="61">
        <v>2.2000000000000002</v>
      </c>
    </row>
    <row r="107" spans="1:13" x14ac:dyDescent="0.2">
      <c r="A107" s="3">
        <v>100</v>
      </c>
      <c r="B107" s="3">
        <v>0.44508700000000001</v>
      </c>
      <c r="C107" s="3">
        <v>0.364066</v>
      </c>
      <c r="D107" s="3">
        <v>788.2</v>
      </c>
      <c r="E107" s="3">
        <v>287</v>
      </c>
      <c r="F107" s="3">
        <v>1.8</v>
      </c>
      <c r="G107" s="3" t="s">
        <v>12</v>
      </c>
      <c r="H107" s="3">
        <v>100</v>
      </c>
      <c r="I107" s="3">
        <v>0.45454499999999998</v>
      </c>
      <c r="J107" s="3">
        <v>0.37036999999999998</v>
      </c>
      <c r="K107" s="3">
        <v>1922.5</v>
      </c>
      <c r="L107" s="3">
        <v>712</v>
      </c>
      <c r="M107" s="3">
        <v>2.0699999999999998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49</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3.9410000000000001E-3</v>
      </c>
      <c r="C7" s="58">
        <v>3.9329999999999999E-3</v>
      </c>
      <c r="D7" s="59">
        <v>100000</v>
      </c>
      <c r="E7" s="59">
        <v>393.3</v>
      </c>
      <c r="F7" s="61">
        <v>78.34</v>
      </c>
      <c r="G7" s="3" t="s">
        <v>12</v>
      </c>
      <c r="H7" s="3">
        <v>0</v>
      </c>
      <c r="I7" s="58">
        <v>3.3319999999999999E-3</v>
      </c>
      <c r="J7" s="58">
        <v>3.3270000000000001E-3</v>
      </c>
      <c r="K7" s="59">
        <v>100000</v>
      </c>
      <c r="L7" s="59">
        <v>332.7</v>
      </c>
      <c r="M7" s="61">
        <v>82.19</v>
      </c>
    </row>
    <row r="8" spans="1:13" x14ac:dyDescent="0.2">
      <c r="A8" s="3">
        <v>1</v>
      </c>
      <c r="B8" s="58">
        <v>2.5999999999999998E-4</v>
      </c>
      <c r="C8" s="58">
        <v>2.5999999999999998E-4</v>
      </c>
      <c r="D8" s="59">
        <v>99606.7</v>
      </c>
      <c r="E8" s="59">
        <v>25.9</v>
      </c>
      <c r="F8" s="61">
        <v>77.650000000000006</v>
      </c>
      <c r="G8" s="3" t="s">
        <v>12</v>
      </c>
      <c r="H8" s="3">
        <v>1</v>
      </c>
      <c r="I8" s="58">
        <v>2.92E-4</v>
      </c>
      <c r="J8" s="58">
        <v>2.92E-4</v>
      </c>
      <c r="K8" s="59">
        <v>99667.3</v>
      </c>
      <c r="L8" s="59">
        <v>29.1</v>
      </c>
      <c r="M8" s="61">
        <v>81.47</v>
      </c>
    </row>
    <row r="9" spans="1:13" x14ac:dyDescent="0.2">
      <c r="A9" s="3">
        <v>2</v>
      </c>
      <c r="B9" s="58">
        <v>1.37E-4</v>
      </c>
      <c r="C9" s="58">
        <v>1.37E-4</v>
      </c>
      <c r="D9" s="59">
        <v>99580.800000000003</v>
      </c>
      <c r="E9" s="59">
        <v>13.6</v>
      </c>
      <c r="F9" s="61">
        <v>76.67</v>
      </c>
      <c r="G9" s="3" t="s">
        <v>12</v>
      </c>
      <c r="H9" s="3">
        <v>2</v>
      </c>
      <c r="I9" s="58">
        <v>1.63E-4</v>
      </c>
      <c r="J9" s="58">
        <v>1.63E-4</v>
      </c>
      <c r="K9" s="59">
        <v>99638.2</v>
      </c>
      <c r="L9" s="59">
        <v>16.3</v>
      </c>
      <c r="M9" s="61">
        <v>80.489999999999995</v>
      </c>
    </row>
    <row r="10" spans="1:13" x14ac:dyDescent="0.2">
      <c r="A10" s="3">
        <v>3</v>
      </c>
      <c r="B10" s="58">
        <v>1.5300000000000001E-4</v>
      </c>
      <c r="C10" s="58">
        <v>1.5300000000000001E-4</v>
      </c>
      <c r="D10" s="59">
        <v>99567.2</v>
      </c>
      <c r="E10" s="59">
        <v>15.2</v>
      </c>
      <c r="F10" s="61">
        <v>75.680000000000007</v>
      </c>
      <c r="G10" s="3" t="s">
        <v>12</v>
      </c>
      <c r="H10" s="3">
        <v>3</v>
      </c>
      <c r="I10" s="58">
        <v>8.1000000000000004E-5</v>
      </c>
      <c r="J10" s="58">
        <v>8.1000000000000004E-5</v>
      </c>
      <c r="K10" s="59">
        <v>99621.9</v>
      </c>
      <c r="L10" s="59">
        <v>8</v>
      </c>
      <c r="M10" s="61">
        <v>79.510000000000005</v>
      </c>
    </row>
    <row r="11" spans="1:13" x14ac:dyDescent="0.2">
      <c r="A11" s="3">
        <v>4</v>
      </c>
      <c r="B11" s="58">
        <v>9.5000000000000005E-5</v>
      </c>
      <c r="C11" s="58">
        <v>9.5000000000000005E-5</v>
      </c>
      <c r="D11" s="59">
        <v>99551.9</v>
      </c>
      <c r="E11" s="59">
        <v>9.4</v>
      </c>
      <c r="F11" s="61">
        <v>74.69</v>
      </c>
      <c r="G11" s="3" t="s">
        <v>12</v>
      </c>
      <c r="H11" s="3">
        <v>4</v>
      </c>
      <c r="I11" s="58">
        <v>1.7899999999999999E-4</v>
      </c>
      <c r="J11" s="58">
        <v>1.7899999999999999E-4</v>
      </c>
      <c r="K11" s="59">
        <v>99613.9</v>
      </c>
      <c r="L11" s="59">
        <v>17.8</v>
      </c>
      <c r="M11" s="61">
        <v>78.510000000000005</v>
      </c>
    </row>
    <row r="12" spans="1:13" x14ac:dyDescent="0.2">
      <c r="A12" s="3">
        <v>5</v>
      </c>
      <c r="B12" s="58">
        <v>3.6999999999999998E-5</v>
      </c>
      <c r="C12" s="58">
        <v>3.6999999999999998E-5</v>
      </c>
      <c r="D12" s="59">
        <v>99542.5</v>
      </c>
      <c r="E12" s="59">
        <v>3.7</v>
      </c>
      <c r="F12" s="61">
        <v>73.7</v>
      </c>
      <c r="G12" s="3" t="s">
        <v>12</v>
      </c>
      <c r="H12" s="3">
        <v>5</v>
      </c>
      <c r="I12" s="58">
        <v>1.16E-4</v>
      </c>
      <c r="J12" s="58">
        <v>1.16E-4</v>
      </c>
      <c r="K12" s="59">
        <v>99596.1</v>
      </c>
      <c r="L12" s="59">
        <v>11.6</v>
      </c>
      <c r="M12" s="61">
        <v>77.53</v>
      </c>
    </row>
    <row r="13" spans="1:13" x14ac:dyDescent="0.2">
      <c r="A13" s="3">
        <v>6</v>
      </c>
      <c r="B13" s="58">
        <v>1.8100000000000001E-4</v>
      </c>
      <c r="C13" s="58">
        <v>1.8100000000000001E-4</v>
      </c>
      <c r="D13" s="59">
        <v>99538.8</v>
      </c>
      <c r="E13" s="59">
        <v>18</v>
      </c>
      <c r="F13" s="61">
        <v>72.7</v>
      </c>
      <c r="G13" s="3" t="s">
        <v>12</v>
      </c>
      <c r="H13" s="3">
        <v>6</v>
      </c>
      <c r="I13" s="58">
        <v>5.7000000000000003E-5</v>
      </c>
      <c r="J13" s="58">
        <v>5.7000000000000003E-5</v>
      </c>
      <c r="K13" s="59">
        <v>99584.5</v>
      </c>
      <c r="L13" s="59">
        <v>5.7</v>
      </c>
      <c r="M13" s="61">
        <v>76.53</v>
      </c>
    </row>
    <row r="14" spans="1:13" x14ac:dyDescent="0.2">
      <c r="A14" s="3">
        <v>7</v>
      </c>
      <c r="B14" s="58">
        <v>3.6000000000000001E-5</v>
      </c>
      <c r="C14" s="58">
        <v>3.6000000000000001E-5</v>
      </c>
      <c r="D14" s="59">
        <v>99520.8</v>
      </c>
      <c r="E14" s="59">
        <v>3.6</v>
      </c>
      <c r="F14" s="61">
        <v>71.709999999999994</v>
      </c>
      <c r="G14" s="3" t="s">
        <v>12</v>
      </c>
      <c r="H14" s="3">
        <v>7</v>
      </c>
      <c r="I14" s="58">
        <v>1.12E-4</v>
      </c>
      <c r="J14" s="58">
        <v>1.12E-4</v>
      </c>
      <c r="K14" s="59">
        <v>99578.8</v>
      </c>
      <c r="L14" s="59">
        <v>11.2</v>
      </c>
      <c r="M14" s="61">
        <v>75.540000000000006</v>
      </c>
    </row>
    <row r="15" spans="1:13" x14ac:dyDescent="0.2">
      <c r="A15" s="3">
        <v>8</v>
      </c>
      <c r="B15" s="58">
        <v>8.8999999999999995E-5</v>
      </c>
      <c r="C15" s="58">
        <v>8.8999999999999995E-5</v>
      </c>
      <c r="D15" s="59">
        <v>99517.3</v>
      </c>
      <c r="E15" s="59">
        <v>8.9</v>
      </c>
      <c r="F15" s="61">
        <v>70.72</v>
      </c>
      <c r="G15" s="3" t="s">
        <v>12</v>
      </c>
      <c r="H15" s="3">
        <v>8</v>
      </c>
      <c r="I15" s="58">
        <v>5.5999999999999999E-5</v>
      </c>
      <c r="J15" s="58">
        <v>5.5999999999999999E-5</v>
      </c>
      <c r="K15" s="59">
        <v>99567.6</v>
      </c>
      <c r="L15" s="59">
        <v>5.6</v>
      </c>
      <c r="M15" s="61">
        <v>74.55</v>
      </c>
    </row>
    <row r="16" spans="1:13" x14ac:dyDescent="0.2">
      <c r="A16" s="3">
        <v>9</v>
      </c>
      <c r="B16" s="58">
        <v>5.3999999999999998E-5</v>
      </c>
      <c r="C16" s="58">
        <v>5.3999999999999998E-5</v>
      </c>
      <c r="D16" s="59">
        <v>99508.4</v>
      </c>
      <c r="E16" s="59">
        <v>5.3</v>
      </c>
      <c r="F16" s="61">
        <v>69.72</v>
      </c>
      <c r="G16" s="3" t="s">
        <v>12</v>
      </c>
      <c r="H16" s="3">
        <v>9</v>
      </c>
      <c r="I16" s="58">
        <v>3.6999999999999998E-5</v>
      </c>
      <c r="J16" s="58">
        <v>3.6999999999999998E-5</v>
      </c>
      <c r="K16" s="59">
        <v>99562</v>
      </c>
      <c r="L16" s="59">
        <v>3.7</v>
      </c>
      <c r="M16" s="61">
        <v>73.55</v>
      </c>
    </row>
    <row r="17" spans="1:13" x14ac:dyDescent="0.2">
      <c r="A17" s="3">
        <v>10</v>
      </c>
      <c r="B17" s="58">
        <v>1.26E-4</v>
      </c>
      <c r="C17" s="58">
        <v>1.26E-4</v>
      </c>
      <c r="D17" s="59">
        <v>99503.1</v>
      </c>
      <c r="E17" s="59">
        <v>12.6</v>
      </c>
      <c r="F17" s="61">
        <v>68.73</v>
      </c>
      <c r="G17" s="3" t="s">
        <v>12</v>
      </c>
      <c r="H17" s="3">
        <v>10</v>
      </c>
      <c r="I17" s="58">
        <v>5.7000000000000003E-5</v>
      </c>
      <c r="J17" s="58">
        <v>5.7000000000000003E-5</v>
      </c>
      <c r="K17" s="59">
        <v>99558.3</v>
      </c>
      <c r="L17" s="59">
        <v>5.7</v>
      </c>
      <c r="M17" s="61">
        <v>72.55</v>
      </c>
    </row>
    <row r="18" spans="1:13" x14ac:dyDescent="0.2">
      <c r="A18" s="3">
        <v>11</v>
      </c>
      <c r="B18" s="58">
        <v>1.2799999999999999E-4</v>
      </c>
      <c r="C18" s="58">
        <v>1.2799999999999999E-4</v>
      </c>
      <c r="D18" s="59">
        <v>99490.5</v>
      </c>
      <c r="E18" s="59">
        <v>12.7</v>
      </c>
      <c r="F18" s="61">
        <v>67.739999999999995</v>
      </c>
      <c r="G18" s="3" t="s">
        <v>12</v>
      </c>
      <c r="H18" s="3">
        <v>11</v>
      </c>
      <c r="I18" s="58">
        <v>3.8999999999999999E-5</v>
      </c>
      <c r="J18" s="58">
        <v>3.8999999999999999E-5</v>
      </c>
      <c r="K18" s="59">
        <v>99552.6</v>
      </c>
      <c r="L18" s="59">
        <v>3.8</v>
      </c>
      <c r="M18" s="61">
        <v>71.56</v>
      </c>
    </row>
    <row r="19" spans="1:13" x14ac:dyDescent="0.2">
      <c r="A19" s="3">
        <v>12</v>
      </c>
      <c r="B19" s="58">
        <v>1.6799999999999999E-4</v>
      </c>
      <c r="C19" s="58">
        <v>1.6799999999999999E-4</v>
      </c>
      <c r="D19" s="59">
        <v>99477.7</v>
      </c>
      <c r="E19" s="59">
        <v>16.7</v>
      </c>
      <c r="F19" s="61">
        <v>66.739999999999995</v>
      </c>
      <c r="G19" s="3" t="s">
        <v>12</v>
      </c>
      <c r="H19" s="3">
        <v>12</v>
      </c>
      <c r="I19" s="58">
        <v>5.8999999999999998E-5</v>
      </c>
      <c r="J19" s="58">
        <v>5.8999999999999998E-5</v>
      </c>
      <c r="K19" s="59">
        <v>99548.800000000003</v>
      </c>
      <c r="L19" s="59">
        <v>5.9</v>
      </c>
      <c r="M19" s="61">
        <v>70.56</v>
      </c>
    </row>
    <row r="20" spans="1:13" x14ac:dyDescent="0.2">
      <c r="A20" s="3">
        <v>13</v>
      </c>
      <c r="B20" s="58">
        <v>1.5200000000000001E-4</v>
      </c>
      <c r="C20" s="58">
        <v>1.5200000000000001E-4</v>
      </c>
      <c r="D20" s="59">
        <v>99461</v>
      </c>
      <c r="E20" s="59">
        <v>15.1</v>
      </c>
      <c r="F20" s="61">
        <v>65.760000000000005</v>
      </c>
      <c r="G20" s="3" t="s">
        <v>12</v>
      </c>
      <c r="H20" s="3">
        <v>13</v>
      </c>
      <c r="I20" s="58">
        <v>8.0000000000000007E-5</v>
      </c>
      <c r="J20" s="58">
        <v>8.0000000000000007E-5</v>
      </c>
      <c r="K20" s="59">
        <v>99542.8</v>
      </c>
      <c r="L20" s="59">
        <v>8</v>
      </c>
      <c r="M20" s="61">
        <v>69.569999999999993</v>
      </c>
    </row>
    <row r="21" spans="1:13" x14ac:dyDescent="0.2">
      <c r="A21" s="3">
        <v>14</v>
      </c>
      <c r="B21" s="58">
        <v>1.15E-4</v>
      </c>
      <c r="C21" s="58">
        <v>1.15E-4</v>
      </c>
      <c r="D21" s="59">
        <v>99445.9</v>
      </c>
      <c r="E21" s="59">
        <v>11.4</v>
      </c>
      <c r="F21" s="61">
        <v>64.77</v>
      </c>
      <c r="G21" s="3" t="s">
        <v>12</v>
      </c>
      <c r="H21" s="3">
        <v>14</v>
      </c>
      <c r="I21" s="58">
        <v>1.4200000000000001E-4</v>
      </c>
      <c r="J21" s="58">
        <v>1.4200000000000001E-4</v>
      </c>
      <c r="K21" s="59">
        <v>99534.9</v>
      </c>
      <c r="L21" s="59">
        <v>14.2</v>
      </c>
      <c r="M21" s="61">
        <v>68.569999999999993</v>
      </c>
    </row>
    <row r="22" spans="1:13" x14ac:dyDescent="0.2">
      <c r="A22" s="3">
        <v>15</v>
      </c>
      <c r="B22" s="58">
        <v>2.14E-4</v>
      </c>
      <c r="C22" s="58">
        <v>2.14E-4</v>
      </c>
      <c r="D22" s="59">
        <v>99434.5</v>
      </c>
      <c r="E22" s="59">
        <v>21.3</v>
      </c>
      <c r="F22" s="61">
        <v>63.77</v>
      </c>
      <c r="G22" s="3" t="s">
        <v>12</v>
      </c>
      <c r="H22" s="3">
        <v>15</v>
      </c>
      <c r="I22" s="58">
        <v>2.0699999999999999E-4</v>
      </c>
      <c r="J22" s="58">
        <v>2.0699999999999999E-4</v>
      </c>
      <c r="K22" s="59">
        <v>99520.7</v>
      </c>
      <c r="L22" s="59">
        <v>20.6</v>
      </c>
      <c r="M22" s="61">
        <v>67.58</v>
      </c>
    </row>
    <row r="23" spans="1:13" x14ac:dyDescent="0.2">
      <c r="A23" s="3">
        <v>16</v>
      </c>
      <c r="B23" s="58">
        <v>1.55E-4</v>
      </c>
      <c r="C23" s="58">
        <v>1.55E-4</v>
      </c>
      <c r="D23" s="59">
        <v>99413.2</v>
      </c>
      <c r="E23" s="59">
        <v>15.4</v>
      </c>
      <c r="F23" s="61">
        <v>62.79</v>
      </c>
      <c r="G23" s="3" t="s">
        <v>12</v>
      </c>
      <c r="H23" s="3">
        <v>16</v>
      </c>
      <c r="I23" s="58">
        <v>4.1E-5</v>
      </c>
      <c r="J23" s="58">
        <v>4.1E-5</v>
      </c>
      <c r="K23" s="59">
        <v>99500.1</v>
      </c>
      <c r="L23" s="59">
        <v>4.0999999999999996</v>
      </c>
      <c r="M23" s="61">
        <v>66.59</v>
      </c>
    </row>
    <row r="24" spans="1:13" x14ac:dyDescent="0.2">
      <c r="A24" s="3">
        <v>17</v>
      </c>
      <c r="B24" s="58">
        <v>2.8800000000000001E-4</v>
      </c>
      <c r="C24" s="58">
        <v>2.8800000000000001E-4</v>
      </c>
      <c r="D24" s="59">
        <v>99397.8</v>
      </c>
      <c r="E24" s="59">
        <v>28.7</v>
      </c>
      <c r="F24" s="61">
        <v>61.8</v>
      </c>
      <c r="G24" s="3" t="s">
        <v>12</v>
      </c>
      <c r="H24" s="3">
        <v>17</v>
      </c>
      <c r="I24" s="58">
        <v>4.1E-5</v>
      </c>
      <c r="J24" s="58">
        <v>4.1E-5</v>
      </c>
      <c r="K24" s="59">
        <v>99496</v>
      </c>
      <c r="L24" s="59">
        <v>4</v>
      </c>
      <c r="M24" s="61">
        <v>65.599999999999994</v>
      </c>
    </row>
    <row r="25" spans="1:13" x14ac:dyDescent="0.2">
      <c r="A25" s="3">
        <v>18</v>
      </c>
      <c r="B25" s="58">
        <v>3.8999999999999999E-4</v>
      </c>
      <c r="C25" s="58">
        <v>3.8999999999999999E-4</v>
      </c>
      <c r="D25" s="59">
        <v>99369.1</v>
      </c>
      <c r="E25" s="59">
        <v>38.700000000000003</v>
      </c>
      <c r="F25" s="61">
        <v>60.81</v>
      </c>
      <c r="G25" s="3" t="s">
        <v>12</v>
      </c>
      <c r="H25" s="3">
        <v>18</v>
      </c>
      <c r="I25" s="58">
        <v>2.9500000000000001E-4</v>
      </c>
      <c r="J25" s="58">
        <v>2.9500000000000001E-4</v>
      </c>
      <c r="K25" s="59">
        <v>99492</v>
      </c>
      <c r="L25" s="59">
        <v>29.4</v>
      </c>
      <c r="M25" s="61">
        <v>64.599999999999994</v>
      </c>
    </row>
    <row r="26" spans="1:13" x14ac:dyDescent="0.2">
      <c r="A26" s="3">
        <v>19</v>
      </c>
      <c r="B26" s="58">
        <v>6.2500000000000001E-4</v>
      </c>
      <c r="C26" s="58">
        <v>6.2500000000000001E-4</v>
      </c>
      <c r="D26" s="59">
        <v>99330.4</v>
      </c>
      <c r="E26" s="59">
        <v>62.1</v>
      </c>
      <c r="F26" s="61">
        <v>59.84</v>
      </c>
      <c r="G26" s="3" t="s">
        <v>12</v>
      </c>
      <c r="H26" s="3">
        <v>19</v>
      </c>
      <c r="I26" s="58">
        <v>3.5599999999999998E-4</v>
      </c>
      <c r="J26" s="58">
        <v>3.5599999999999998E-4</v>
      </c>
      <c r="K26" s="59">
        <v>99462.6</v>
      </c>
      <c r="L26" s="59">
        <v>35.4</v>
      </c>
      <c r="M26" s="61">
        <v>63.62</v>
      </c>
    </row>
    <row r="27" spans="1:13" x14ac:dyDescent="0.2">
      <c r="A27" s="3">
        <v>20</v>
      </c>
      <c r="B27" s="58">
        <v>4.9100000000000001E-4</v>
      </c>
      <c r="C27" s="58">
        <v>4.9100000000000001E-4</v>
      </c>
      <c r="D27" s="59">
        <v>99268.3</v>
      </c>
      <c r="E27" s="59">
        <v>48.7</v>
      </c>
      <c r="F27" s="61">
        <v>58.87</v>
      </c>
      <c r="G27" s="3" t="s">
        <v>12</v>
      </c>
      <c r="H27" s="3">
        <v>20</v>
      </c>
      <c r="I27" s="58">
        <v>1.92E-4</v>
      </c>
      <c r="J27" s="58">
        <v>1.92E-4</v>
      </c>
      <c r="K27" s="59">
        <v>99427.199999999997</v>
      </c>
      <c r="L27" s="59">
        <v>19.100000000000001</v>
      </c>
      <c r="M27" s="61">
        <v>62.64</v>
      </c>
    </row>
    <row r="28" spans="1:13" x14ac:dyDescent="0.2">
      <c r="A28" s="3">
        <v>21</v>
      </c>
      <c r="B28" s="58">
        <v>5.1900000000000004E-4</v>
      </c>
      <c r="C28" s="58">
        <v>5.1800000000000001E-4</v>
      </c>
      <c r="D28" s="59">
        <v>99219.6</v>
      </c>
      <c r="E28" s="59">
        <v>51.4</v>
      </c>
      <c r="F28" s="61">
        <v>57.9</v>
      </c>
      <c r="G28" s="3" t="s">
        <v>12</v>
      </c>
      <c r="H28" s="3">
        <v>21</v>
      </c>
      <c r="I28" s="58">
        <v>2.9300000000000002E-4</v>
      </c>
      <c r="J28" s="58">
        <v>2.9300000000000002E-4</v>
      </c>
      <c r="K28" s="59">
        <v>99408.1</v>
      </c>
      <c r="L28" s="59">
        <v>29.1</v>
      </c>
      <c r="M28" s="61">
        <v>61.65</v>
      </c>
    </row>
    <row r="29" spans="1:13" x14ac:dyDescent="0.2">
      <c r="A29" s="3">
        <v>22</v>
      </c>
      <c r="B29" s="58">
        <v>5.7899999999999998E-4</v>
      </c>
      <c r="C29" s="58">
        <v>5.7799999999999995E-4</v>
      </c>
      <c r="D29" s="59">
        <v>99168.2</v>
      </c>
      <c r="E29" s="59">
        <v>57.4</v>
      </c>
      <c r="F29" s="61">
        <v>56.93</v>
      </c>
      <c r="G29" s="3" t="s">
        <v>12</v>
      </c>
      <c r="H29" s="3">
        <v>22</v>
      </c>
      <c r="I29" s="58">
        <v>3.4900000000000003E-4</v>
      </c>
      <c r="J29" s="58">
        <v>3.4900000000000003E-4</v>
      </c>
      <c r="K29" s="59">
        <v>99379</v>
      </c>
      <c r="L29" s="59">
        <v>34.700000000000003</v>
      </c>
      <c r="M29" s="61">
        <v>60.67</v>
      </c>
    </row>
    <row r="30" spans="1:13" x14ac:dyDescent="0.2">
      <c r="A30" s="3">
        <v>23</v>
      </c>
      <c r="B30" s="58">
        <v>5.2700000000000002E-4</v>
      </c>
      <c r="C30" s="58">
        <v>5.2700000000000002E-4</v>
      </c>
      <c r="D30" s="59">
        <v>99110.8</v>
      </c>
      <c r="E30" s="59">
        <v>52.3</v>
      </c>
      <c r="F30" s="61">
        <v>55.97</v>
      </c>
      <c r="G30" s="3" t="s">
        <v>12</v>
      </c>
      <c r="H30" s="3">
        <v>23</v>
      </c>
      <c r="I30" s="58">
        <v>2.12E-4</v>
      </c>
      <c r="J30" s="58">
        <v>2.12E-4</v>
      </c>
      <c r="K30" s="59">
        <v>99344.3</v>
      </c>
      <c r="L30" s="59">
        <v>21</v>
      </c>
      <c r="M30" s="61">
        <v>59.69</v>
      </c>
    </row>
    <row r="31" spans="1:13" x14ac:dyDescent="0.2">
      <c r="A31" s="3">
        <v>24</v>
      </c>
      <c r="B31" s="58">
        <v>5.9699999999999998E-4</v>
      </c>
      <c r="C31" s="58">
        <v>5.9699999999999998E-4</v>
      </c>
      <c r="D31" s="59">
        <v>99058.6</v>
      </c>
      <c r="E31" s="59">
        <v>59.2</v>
      </c>
      <c r="F31" s="61">
        <v>54.99</v>
      </c>
      <c r="G31" s="3" t="s">
        <v>12</v>
      </c>
      <c r="H31" s="3">
        <v>24</v>
      </c>
      <c r="I31" s="58">
        <v>2.4899999999999998E-4</v>
      </c>
      <c r="J31" s="58">
        <v>2.4899999999999998E-4</v>
      </c>
      <c r="K31" s="59">
        <v>99323.3</v>
      </c>
      <c r="L31" s="59">
        <v>24.8</v>
      </c>
      <c r="M31" s="61">
        <v>58.7</v>
      </c>
    </row>
    <row r="32" spans="1:13" x14ac:dyDescent="0.2">
      <c r="A32" s="3">
        <v>25</v>
      </c>
      <c r="B32" s="58">
        <v>7.5900000000000002E-4</v>
      </c>
      <c r="C32" s="58">
        <v>7.5799999999999999E-4</v>
      </c>
      <c r="D32" s="59">
        <v>98999.4</v>
      </c>
      <c r="E32" s="59">
        <v>75.099999999999994</v>
      </c>
      <c r="F32" s="61">
        <v>54.03</v>
      </c>
      <c r="G32" s="3" t="s">
        <v>12</v>
      </c>
      <c r="H32" s="3">
        <v>25</v>
      </c>
      <c r="I32" s="58">
        <v>4.2200000000000001E-4</v>
      </c>
      <c r="J32" s="58">
        <v>4.2200000000000001E-4</v>
      </c>
      <c r="K32" s="59">
        <v>99298.5</v>
      </c>
      <c r="L32" s="59">
        <v>41.9</v>
      </c>
      <c r="M32" s="61">
        <v>57.72</v>
      </c>
    </row>
    <row r="33" spans="1:13" x14ac:dyDescent="0.2">
      <c r="A33" s="3">
        <v>26</v>
      </c>
      <c r="B33" s="58">
        <v>7.54E-4</v>
      </c>
      <c r="C33" s="58">
        <v>7.54E-4</v>
      </c>
      <c r="D33" s="59">
        <v>98924.3</v>
      </c>
      <c r="E33" s="59">
        <v>74.599999999999994</v>
      </c>
      <c r="F33" s="61">
        <v>53.07</v>
      </c>
      <c r="G33" s="3" t="s">
        <v>12</v>
      </c>
      <c r="H33" s="3">
        <v>26</v>
      </c>
      <c r="I33" s="58">
        <v>2.5900000000000001E-4</v>
      </c>
      <c r="J33" s="58">
        <v>2.5900000000000001E-4</v>
      </c>
      <c r="K33" s="59">
        <v>99256.6</v>
      </c>
      <c r="L33" s="59">
        <v>25.7</v>
      </c>
      <c r="M33" s="61">
        <v>56.74</v>
      </c>
    </row>
    <row r="34" spans="1:13" x14ac:dyDescent="0.2">
      <c r="A34" s="3">
        <v>27</v>
      </c>
      <c r="B34" s="58">
        <v>9.4300000000000004E-4</v>
      </c>
      <c r="C34" s="58">
        <v>9.4200000000000002E-4</v>
      </c>
      <c r="D34" s="59">
        <v>98849.7</v>
      </c>
      <c r="E34" s="59">
        <v>93.1</v>
      </c>
      <c r="F34" s="61">
        <v>52.11</v>
      </c>
      <c r="G34" s="3" t="s">
        <v>12</v>
      </c>
      <c r="H34" s="3">
        <v>27</v>
      </c>
      <c r="I34" s="58">
        <v>4.7899999999999999E-4</v>
      </c>
      <c r="J34" s="58">
        <v>4.7899999999999999E-4</v>
      </c>
      <c r="K34" s="59">
        <v>99230.9</v>
      </c>
      <c r="L34" s="59">
        <v>47.5</v>
      </c>
      <c r="M34" s="61">
        <v>55.76</v>
      </c>
    </row>
    <row r="35" spans="1:13" x14ac:dyDescent="0.2">
      <c r="A35" s="3">
        <v>28</v>
      </c>
      <c r="B35" s="58">
        <v>1.09E-3</v>
      </c>
      <c r="C35" s="58">
        <v>1.0889999999999999E-3</v>
      </c>
      <c r="D35" s="59">
        <v>98756.6</v>
      </c>
      <c r="E35" s="59">
        <v>107.6</v>
      </c>
      <c r="F35" s="61">
        <v>51.16</v>
      </c>
      <c r="G35" s="3" t="s">
        <v>12</v>
      </c>
      <c r="H35" s="3">
        <v>28</v>
      </c>
      <c r="I35" s="58">
        <v>3.77E-4</v>
      </c>
      <c r="J35" s="58">
        <v>3.77E-4</v>
      </c>
      <c r="K35" s="59">
        <v>99183.4</v>
      </c>
      <c r="L35" s="59">
        <v>37.4</v>
      </c>
      <c r="M35" s="61">
        <v>54.78</v>
      </c>
    </row>
    <row r="36" spans="1:13" x14ac:dyDescent="0.2">
      <c r="A36" s="3">
        <v>29</v>
      </c>
      <c r="B36" s="58">
        <v>1.0280000000000001E-3</v>
      </c>
      <c r="C36" s="58">
        <v>1.0280000000000001E-3</v>
      </c>
      <c r="D36" s="59">
        <v>98649</v>
      </c>
      <c r="E36" s="59">
        <v>101.4</v>
      </c>
      <c r="F36" s="61">
        <v>50.21</v>
      </c>
      <c r="G36" s="3" t="s">
        <v>12</v>
      </c>
      <c r="H36" s="3">
        <v>29</v>
      </c>
      <c r="I36" s="58">
        <v>2.9300000000000002E-4</v>
      </c>
      <c r="J36" s="58">
        <v>2.9300000000000002E-4</v>
      </c>
      <c r="K36" s="59">
        <v>99146</v>
      </c>
      <c r="L36" s="59">
        <v>29</v>
      </c>
      <c r="M36" s="61">
        <v>53.81</v>
      </c>
    </row>
    <row r="37" spans="1:13" x14ac:dyDescent="0.2">
      <c r="A37" s="3">
        <v>30</v>
      </c>
      <c r="B37" s="58">
        <v>9.3099999999999997E-4</v>
      </c>
      <c r="C37" s="58">
        <v>9.3099999999999997E-4</v>
      </c>
      <c r="D37" s="59">
        <v>98547.6</v>
      </c>
      <c r="E37" s="59">
        <v>91.7</v>
      </c>
      <c r="F37" s="61">
        <v>49.26</v>
      </c>
      <c r="G37" s="3" t="s">
        <v>12</v>
      </c>
      <c r="H37" s="3">
        <v>30</v>
      </c>
      <c r="I37" s="58">
        <v>3.9300000000000001E-4</v>
      </c>
      <c r="J37" s="58">
        <v>3.9300000000000001E-4</v>
      </c>
      <c r="K37" s="59">
        <v>99117</v>
      </c>
      <c r="L37" s="59">
        <v>38.9</v>
      </c>
      <c r="M37" s="61">
        <v>52.82</v>
      </c>
    </row>
    <row r="38" spans="1:13" x14ac:dyDescent="0.2">
      <c r="A38" s="3">
        <v>31</v>
      </c>
      <c r="B38" s="58">
        <v>1.132E-3</v>
      </c>
      <c r="C38" s="58">
        <v>1.132E-3</v>
      </c>
      <c r="D38" s="59">
        <v>98455.9</v>
      </c>
      <c r="E38" s="59">
        <v>111.4</v>
      </c>
      <c r="F38" s="61">
        <v>48.31</v>
      </c>
      <c r="G38" s="3" t="s">
        <v>12</v>
      </c>
      <c r="H38" s="3">
        <v>31</v>
      </c>
      <c r="I38" s="58">
        <v>6.1700000000000004E-4</v>
      </c>
      <c r="J38" s="58">
        <v>6.1700000000000004E-4</v>
      </c>
      <c r="K38" s="59">
        <v>99078.1</v>
      </c>
      <c r="L38" s="59">
        <v>61.1</v>
      </c>
      <c r="M38" s="61">
        <v>51.84</v>
      </c>
    </row>
    <row r="39" spans="1:13" x14ac:dyDescent="0.2">
      <c r="A39" s="3">
        <v>32</v>
      </c>
      <c r="B39" s="58">
        <v>1.049E-3</v>
      </c>
      <c r="C39" s="58">
        <v>1.049E-3</v>
      </c>
      <c r="D39" s="59">
        <v>98344.5</v>
      </c>
      <c r="E39" s="59">
        <v>103.1</v>
      </c>
      <c r="F39" s="61">
        <v>47.36</v>
      </c>
      <c r="G39" s="3" t="s">
        <v>12</v>
      </c>
      <c r="H39" s="3">
        <v>32</v>
      </c>
      <c r="I39" s="58">
        <v>3.6400000000000001E-4</v>
      </c>
      <c r="J39" s="58">
        <v>3.6400000000000001E-4</v>
      </c>
      <c r="K39" s="59">
        <v>99017</v>
      </c>
      <c r="L39" s="59">
        <v>36</v>
      </c>
      <c r="M39" s="61">
        <v>50.87</v>
      </c>
    </row>
    <row r="40" spans="1:13" x14ac:dyDescent="0.2">
      <c r="A40" s="3">
        <v>33</v>
      </c>
      <c r="B40" s="58">
        <v>1.2489999999999999E-3</v>
      </c>
      <c r="C40" s="58">
        <v>1.248E-3</v>
      </c>
      <c r="D40" s="59">
        <v>98241.3</v>
      </c>
      <c r="E40" s="59">
        <v>122.7</v>
      </c>
      <c r="F40" s="61">
        <v>46.41</v>
      </c>
      <c r="G40" s="3" t="s">
        <v>12</v>
      </c>
      <c r="H40" s="3">
        <v>33</v>
      </c>
      <c r="I40" s="58">
        <v>6.7100000000000005E-4</v>
      </c>
      <c r="J40" s="58">
        <v>6.7100000000000005E-4</v>
      </c>
      <c r="K40" s="59">
        <v>98981</v>
      </c>
      <c r="L40" s="59">
        <v>66.400000000000006</v>
      </c>
      <c r="M40" s="61">
        <v>49.89</v>
      </c>
    </row>
    <row r="41" spans="1:13" x14ac:dyDescent="0.2">
      <c r="A41" s="3">
        <v>34</v>
      </c>
      <c r="B41" s="58">
        <v>9.4700000000000003E-4</v>
      </c>
      <c r="C41" s="58">
        <v>9.4700000000000003E-4</v>
      </c>
      <c r="D41" s="59">
        <v>98118.7</v>
      </c>
      <c r="E41" s="59">
        <v>92.9</v>
      </c>
      <c r="F41" s="61">
        <v>45.47</v>
      </c>
      <c r="G41" s="3" t="s">
        <v>12</v>
      </c>
      <c r="H41" s="3">
        <v>34</v>
      </c>
      <c r="I41" s="58">
        <v>7.6599999999999997E-4</v>
      </c>
      <c r="J41" s="58">
        <v>7.6499999999999995E-4</v>
      </c>
      <c r="K41" s="59">
        <v>98914.6</v>
      </c>
      <c r="L41" s="59">
        <v>75.7</v>
      </c>
      <c r="M41" s="61">
        <v>48.92</v>
      </c>
    </row>
    <row r="42" spans="1:13" x14ac:dyDescent="0.2">
      <c r="A42" s="3">
        <v>35</v>
      </c>
      <c r="B42" s="58">
        <v>1.5610000000000001E-3</v>
      </c>
      <c r="C42" s="58">
        <v>1.56E-3</v>
      </c>
      <c r="D42" s="59">
        <v>98025.8</v>
      </c>
      <c r="E42" s="59">
        <v>152.9</v>
      </c>
      <c r="F42" s="61">
        <v>44.51</v>
      </c>
      <c r="G42" s="3" t="s">
        <v>12</v>
      </c>
      <c r="H42" s="3">
        <v>35</v>
      </c>
      <c r="I42" s="58">
        <v>5.9500000000000004E-4</v>
      </c>
      <c r="J42" s="58">
        <v>5.9500000000000004E-4</v>
      </c>
      <c r="K42" s="59">
        <v>98838.8</v>
      </c>
      <c r="L42" s="59">
        <v>58.8</v>
      </c>
      <c r="M42" s="61">
        <v>47.96</v>
      </c>
    </row>
    <row r="43" spans="1:13" x14ac:dyDescent="0.2">
      <c r="A43" s="3">
        <v>36</v>
      </c>
      <c r="B43" s="58">
        <v>1.3669999999999999E-3</v>
      </c>
      <c r="C43" s="58">
        <v>1.366E-3</v>
      </c>
      <c r="D43" s="59">
        <v>97872.9</v>
      </c>
      <c r="E43" s="59">
        <v>133.69999999999999</v>
      </c>
      <c r="F43" s="61">
        <v>43.58</v>
      </c>
      <c r="G43" s="3" t="s">
        <v>12</v>
      </c>
      <c r="H43" s="3">
        <v>36</v>
      </c>
      <c r="I43" s="58">
        <v>7.8299999999999995E-4</v>
      </c>
      <c r="J43" s="58">
        <v>7.8299999999999995E-4</v>
      </c>
      <c r="K43" s="59">
        <v>98780</v>
      </c>
      <c r="L43" s="59">
        <v>77.3</v>
      </c>
      <c r="M43" s="61">
        <v>46.99</v>
      </c>
    </row>
    <row r="44" spans="1:13" x14ac:dyDescent="0.2">
      <c r="A44" s="3">
        <v>37</v>
      </c>
      <c r="B44" s="58">
        <v>1.6260000000000001E-3</v>
      </c>
      <c r="C44" s="58">
        <v>1.624E-3</v>
      </c>
      <c r="D44" s="59">
        <v>97739.199999999997</v>
      </c>
      <c r="E44" s="59">
        <v>158.80000000000001</v>
      </c>
      <c r="F44" s="61">
        <v>42.64</v>
      </c>
      <c r="G44" s="3" t="s">
        <v>12</v>
      </c>
      <c r="H44" s="3">
        <v>37</v>
      </c>
      <c r="I44" s="58">
        <v>7.9500000000000003E-4</v>
      </c>
      <c r="J44" s="58">
        <v>7.9500000000000003E-4</v>
      </c>
      <c r="K44" s="59">
        <v>98702.7</v>
      </c>
      <c r="L44" s="59">
        <v>78.5</v>
      </c>
      <c r="M44" s="61">
        <v>46.03</v>
      </c>
    </row>
    <row r="45" spans="1:13" x14ac:dyDescent="0.2">
      <c r="A45" s="3">
        <v>38</v>
      </c>
      <c r="B45" s="58">
        <v>1.3320000000000001E-3</v>
      </c>
      <c r="C45" s="58">
        <v>1.3309999999999999E-3</v>
      </c>
      <c r="D45" s="59">
        <v>97580.4</v>
      </c>
      <c r="E45" s="59">
        <v>129.80000000000001</v>
      </c>
      <c r="F45" s="61">
        <v>41.71</v>
      </c>
      <c r="G45" s="3" t="s">
        <v>12</v>
      </c>
      <c r="H45" s="3">
        <v>38</v>
      </c>
      <c r="I45" s="58">
        <v>8.4400000000000002E-4</v>
      </c>
      <c r="J45" s="58">
        <v>8.43E-4</v>
      </c>
      <c r="K45" s="59">
        <v>98624.2</v>
      </c>
      <c r="L45" s="59">
        <v>83.2</v>
      </c>
      <c r="M45" s="61">
        <v>45.06</v>
      </c>
    </row>
    <row r="46" spans="1:13" x14ac:dyDescent="0.2">
      <c r="A46" s="3">
        <v>39</v>
      </c>
      <c r="B46" s="58">
        <v>1.712E-3</v>
      </c>
      <c r="C46" s="58">
        <v>1.7110000000000001E-3</v>
      </c>
      <c r="D46" s="59">
        <v>97450.6</v>
      </c>
      <c r="E46" s="59">
        <v>166.7</v>
      </c>
      <c r="F46" s="61">
        <v>40.76</v>
      </c>
      <c r="G46" s="3" t="s">
        <v>12</v>
      </c>
      <c r="H46" s="3">
        <v>39</v>
      </c>
      <c r="I46" s="58">
        <v>1.0269999999999999E-3</v>
      </c>
      <c r="J46" s="58">
        <v>1.026E-3</v>
      </c>
      <c r="K46" s="59">
        <v>98541.1</v>
      </c>
      <c r="L46" s="59">
        <v>101.1</v>
      </c>
      <c r="M46" s="61">
        <v>44.1</v>
      </c>
    </row>
    <row r="47" spans="1:13" x14ac:dyDescent="0.2">
      <c r="A47" s="3">
        <v>40</v>
      </c>
      <c r="B47" s="58">
        <v>1.9870000000000001E-3</v>
      </c>
      <c r="C47" s="58">
        <v>1.9849999999999998E-3</v>
      </c>
      <c r="D47" s="59">
        <v>97283.9</v>
      </c>
      <c r="E47" s="59">
        <v>193.1</v>
      </c>
      <c r="F47" s="61">
        <v>39.83</v>
      </c>
      <c r="G47" s="3" t="s">
        <v>12</v>
      </c>
      <c r="H47" s="3">
        <v>40</v>
      </c>
      <c r="I47" s="58">
        <v>1.2130000000000001E-3</v>
      </c>
      <c r="J47" s="58">
        <v>1.212E-3</v>
      </c>
      <c r="K47" s="59">
        <v>98439.9</v>
      </c>
      <c r="L47" s="59">
        <v>119.3</v>
      </c>
      <c r="M47" s="61">
        <v>43.14</v>
      </c>
    </row>
    <row r="48" spans="1:13" x14ac:dyDescent="0.2">
      <c r="A48" s="3">
        <v>41</v>
      </c>
      <c r="B48" s="58">
        <v>1.8990000000000001E-3</v>
      </c>
      <c r="C48" s="58">
        <v>1.897E-3</v>
      </c>
      <c r="D48" s="59">
        <v>97090.7</v>
      </c>
      <c r="E48" s="59">
        <v>184.2</v>
      </c>
      <c r="F48" s="61">
        <v>38.909999999999997</v>
      </c>
      <c r="G48" s="3" t="s">
        <v>12</v>
      </c>
      <c r="H48" s="3">
        <v>41</v>
      </c>
      <c r="I48" s="58">
        <v>1.1950000000000001E-3</v>
      </c>
      <c r="J48" s="58">
        <v>1.1950000000000001E-3</v>
      </c>
      <c r="K48" s="59">
        <v>98320.6</v>
      </c>
      <c r="L48" s="59">
        <v>117.5</v>
      </c>
      <c r="M48" s="61">
        <v>42.2</v>
      </c>
    </row>
    <row r="49" spans="1:13" x14ac:dyDescent="0.2">
      <c r="A49" s="3">
        <v>42</v>
      </c>
      <c r="B49" s="58">
        <v>2.1580000000000002E-3</v>
      </c>
      <c r="C49" s="58">
        <v>2.1559999999999999E-3</v>
      </c>
      <c r="D49" s="59">
        <v>96906.5</v>
      </c>
      <c r="E49" s="59">
        <v>208.9</v>
      </c>
      <c r="F49" s="61">
        <v>37.979999999999997</v>
      </c>
      <c r="G49" s="3" t="s">
        <v>12</v>
      </c>
      <c r="H49" s="3">
        <v>42</v>
      </c>
      <c r="I49" s="58">
        <v>9.8200000000000002E-4</v>
      </c>
      <c r="J49" s="58">
        <v>9.8200000000000002E-4</v>
      </c>
      <c r="K49" s="59">
        <v>98203.1</v>
      </c>
      <c r="L49" s="59">
        <v>96.4</v>
      </c>
      <c r="M49" s="61">
        <v>41.25</v>
      </c>
    </row>
    <row r="50" spans="1:13" x14ac:dyDescent="0.2">
      <c r="A50" s="3">
        <v>43</v>
      </c>
      <c r="B50" s="58">
        <v>2.4510000000000001E-3</v>
      </c>
      <c r="C50" s="58">
        <v>2.4480000000000001E-3</v>
      </c>
      <c r="D50" s="59">
        <v>96697.600000000006</v>
      </c>
      <c r="E50" s="59">
        <v>236.7</v>
      </c>
      <c r="F50" s="61">
        <v>37.06</v>
      </c>
      <c r="G50" s="3" t="s">
        <v>12</v>
      </c>
      <c r="H50" s="3">
        <v>43</v>
      </c>
      <c r="I50" s="58">
        <v>1.421E-3</v>
      </c>
      <c r="J50" s="58">
        <v>1.42E-3</v>
      </c>
      <c r="K50" s="59">
        <v>98106.8</v>
      </c>
      <c r="L50" s="59">
        <v>139.30000000000001</v>
      </c>
      <c r="M50" s="61">
        <v>40.29</v>
      </c>
    </row>
    <row r="51" spans="1:13" x14ac:dyDescent="0.2">
      <c r="A51" s="3">
        <v>44</v>
      </c>
      <c r="B51" s="58">
        <v>2.2430000000000002E-3</v>
      </c>
      <c r="C51" s="58">
        <v>2.2399999999999998E-3</v>
      </c>
      <c r="D51" s="59">
        <v>96460.9</v>
      </c>
      <c r="E51" s="59">
        <v>216.1</v>
      </c>
      <c r="F51" s="61">
        <v>36.15</v>
      </c>
      <c r="G51" s="3" t="s">
        <v>12</v>
      </c>
      <c r="H51" s="3">
        <v>44</v>
      </c>
      <c r="I51" s="58">
        <v>1.485E-3</v>
      </c>
      <c r="J51" s="58">
        <v>1.4840000000000001E-3</v>
      </c>
      <c r="K51" s="59">
        <v>97967.5</v>
      </c>
      <c r="L51" s="59">
        <v>145.30000000000001</v>
      </c>
      <c r="M51" s="61">
        <v>39.340000000000003</v>
      </c>
    </row>
    <row r="52" spans="1:13" x14ac:dyDescent="0.2">
      <c r="A52" s="3">
        <v>45</v>
      </c>
      <c r="B52" s="58">
        <v>2.6719999999999999E-3</v>
      </c>
      <c r="C52" s="58">
        <v>2.6679999999999998E-3</v>
      </c>
      <c r="D52" s="59">
        <v>96244.800000000003</v>
      </c>
      <c r="E52" s="59">
        <v>256.8</v>
      </c>
      <c r="F52" s="61">
        <v>35.229999999999997</v>
      </c>
      <c r="G52" s="3" t="s">
        <v>12</v>
      </c>
      <c r="H52" s="3">
        <v>45</v>
      </c>
      <c r="I52" s="58">
        <v>1.799E-3</v>
      </c>
      <c r="J52" s="58">
        <v>1.797E-3</v>
      </c>
      <c r="K52" s="59">
        <v>97822.1</v>
      </c>
      <c r="L52" s="59">
        <v>175.8</v>
      </c>
      <c r="M52" s="61">
        <v>38.4</v>
      </c>
    </row>
    <row r="53" spans="1:13" x14ac:dyDescent="0.2">
      <c r="A53" s="3">
        <v>46</v>
      </c>
      <c r="B53" s="58">
        <v>3.1150000000000001E-3</v>
      </c>
      <c r="C53" s="58">
        <v>3.1099999999999999E-3</v>
      </c>
      <c r="D53" s="59">
        <v>95988</v>
      </c>
      <c r="E53" s="59">
        <v>298.5</v>
      </c>
      <c r="F53" s="61">
        <v>34.33</v>
      </c>
      <c r="G53" s="3" t="s">
        <v>12</v>
      </c>
      <c r="H53" s="3">
        <v>46</v>
      </c>
      <c r="I53" s="58">
        <v>2.0170000000000001E-3</v>
      </c>
      <c r="J53" s="58">
        <v>2.0149999999999999E-3</v>
      </c>
      <c r="K53" s="59">
        <v>97646.3</v>
      </c>
      <c r="L53" s="59">
        <v>196.7</v>
      </c>
      <c r="M53" s="61">
        <v>37.47</v>
      </c>
    </row>
    <row r="54" spans="1:13" x14ac:dyDescent="0.2">
      <c r="A54" s="3">
        <v>47</v>
      </c>
      <c r="B54" s="58">
        <v>2.9420000000000002E-3</v>
      </c>
      <c r="C54" s="58">
        <v>2.9380000000000001E-3</v>
      </c>
      <c r="D54" s="59">
        <v>95689.5</v>
      </c>
      <c r="E54" s="59">
        <v>281.10000000000002</v>
      </c>
      <c r="F54" s="61">
        <v>33.43</v>
      </c>
      <c r="G54" s="3" t="s">
        <v>12</v>
      </c>
      <c r="H54" s="3">
        <v>47</v>
      </c>
      <c r="I54" s="58">
        <v>1.807E-3</v>
      </c>
      <c r="J54" s="58">
        <v>1.8060000000000001E-3</v>
      </c>
      <c r="K54" s="59">
        <v>97449.600000000006</v>
      </c>
      <c r="L54" s="59">
        <v>176</v>
      </c>
      <c r="M54" s="61">
        <v>36.54</v>
      </c>
    </row>
    <row r="55" spans="1:13" x14ac:dyDescent="0.2">
      <c r="A55" s="3">
        <v>48</v>
      </c>
      <c r="B55" s="58">
        <v>2.82E-3</v>
      </c>
      <c r="C55" s="58">
        <v>2.8159999999999999E-3</v>
      </c>
      <c r="D55" s="59">
        <v>95408.3</v>
      </c>
      <c r="E55" s="59">
        <v>268.60000000000002</v>
      </c>
      <c r="F55" s="61">
        <v>32.53</v>
      </c>
      <c r="G55" s="3" t="s">
        <v>12</v>
      </c>
      <c r="H55" s="3">
        <v>48</v>
      </c>
      <c r="I55" s="58">
        <v>2.0669999999999998E-3</v>
      </c>
      <c r="J55" s="58">
        <v>2.065E-3</v>
      </c>
      <c r="K55" s="59">
        <v>97273.600000000006</v>
      </c>
      <c r="L55" s="59">
        <v>200.9</v>
      </c>
      <c r="M55" s="61">
        <v>35.61</v>
      </c>
    </row>
    <row r="56" spans="1:13" x14ac:dyDescent="0.2">
      <c r="A56" s="3">
        <v>49</v>
      </c>
      <c r="B56" s="58">
        <v>3.6579999999999998E-3</v>
      </c>
      <c r="C56" s="58">
        <v>3.6519999999999999E-3</v>
      </c>
      <c r="D56" s="59">
        <v>95139.7</v>
      </c>
      <c r="E56" s="59">
        <v>347.4</v>
      </c>
      <c r="F56" s="61">
        <v>31.62</v>
      </c>
      <c r="G56" s="3" t="s">
        <v>12</v>
      </c>
      <c r="H56" s="3">
        <v>49</v>
      </c>
      <c r="I56" s="58">
        <v>2.1419999999999998E-3</v>
      </c>
      <c r="J56" s="58">
        <v>2.14E-3</v>
      </c>
      <c r="K56" s="59">
        <v>97072.7</v>
      </c>
      <c r="L56" s="59">
        <v>207.7</v>
      </c>
      <c r="M56" s="61">
        <v>34.68</v>
      </c>
    </row>
    <row r="57" spans="1:13" x14ac:dyDescent="0.2">
      <c r="A57" s="3">
        <v>50</v>
      </c>
      <c r="B57" s="58">
        <v>3.7160000000000001E-3</v>
      </c>
      <c r="C57" s="58">
        <v>3.7090000000000001E-3</v>
      </c>
      <c r="D57" s="59">
        <v>94792.3</v>
      </c>
      <c r="E57" s="59">
        <v>351.6</v>
      </c>
      <c r="F57" s="61">
        <v>30.73</v>
      </c>
      <c r="G57" s="3" t="s">
        <v>12</v>
      </c>
      <c r="H57" s="3">
        <v>50</v>
      </c>
      <c r="I57" s="58">
        <v>2.2829999999999999E-3</v>
      </c>
      <c r="J57" s="58">
        <v>2.2799999999999999E-3</v>
      </c>
      <c r="K57" s="59">
        <v>96865</v>
      </c>
      <c r="L57" s="59">
        <v>220.9</v>
      </c>
      <c r="M57" s="61">
        <v>33.75</v>
      </c>
    </row>
    <row r="58" spans="1:13" x14ac:dyDescent="0.2">
      <c r="A58" s="3">
        <v>51</v>
      </c>
      <c r="B58" s="58">
        <v>4.0369999999999998E-3</v>
      </c>
      <c r="C58" s="58">
        <v>4.0289999999999996E-3</v>
      </c>
      <c r="D58" s="59">
        <v>94440.7</v>
      </c>
      <c r="E58" s="59">
        <v>380.5</v>
      </c>
      <c r="F58" s="61">
        <v>29.85</v>
      </c>
      <c r="G58" s="3" t="s">
        <v>12</v>
      </c>
      <c r="H58" s="3">
        <v>51</v>
      </c>
      <c r="I58" s="58">
        <v>2.575E-3</v>
      </c>
      <c r="J58" s="58">
        <v>2.5720000000000001E-3</v>
      </c>
      <c r="K58" s="59">
        <v>96644.1</v>
      </c>
      <c r="L58" s="59">
        <v>248.6</v>
      </c>
      <c r="M58" s="61">
        <v>32.83</v>
      </c>
    </row>
    <row r="59" spans="1:13" x14ac:dyDescent="0.2">
      <c r="A59" s="3">
        <v>52</v>
      </c>
      <c r="B59" s="58">
        <v>4.2719999999999998E-3</v>
      </c>
      <c r="C59" s="58">
        <v>4.2630000000000003E-3</v>
      </c>
      <c r="D59" s="59">
        <v>94060.2</v>
      </c>
      <c r="E59" s="59">
        <v>401</v>
      </c>
      <c r="F59" s="61">
        <v>28.96</v>
      </c>
      <c r="G59" s="3" t="s">
        <v>12</v>
      </c>
      <c r="H59" s="3">
        <v>52</v>
      </c>
      <c r="I59" s="58">
        <v>2.627E-3</v>
      </c>
      <c r="J59" s="58">
        <v>2.6229999999999999E-3</v>
      </c>
      <c r="K59" s="59">
        <v>96395.6</v>
      </c>
      <c r="L59" s="59">
        <v>252.9</v>
      </c>
      <c r="M59" s="61">
        <v>31.91</v>
      </c>
    </row>
    <row r="60" spans="1:13" x14ac:dyDescent="0.2">
      <c r="A60" s="3">
        <v>53</v>
      </c>
      <c r="B60" s="58">
        <v>4.2760000000000003E-3</v>
      </c>
      <c r="C60" s="58">
        <v>4.267E-3</v>
      </c>
      <c r="D60" s="59">
        <v>93659.199999999997</v>
      </c>
      <c r="E60" s="59">
        <v>399.6</v>
      </c>
      <c r="F60" s="61">
        <v>28.09</v>
      </c>
      <c r="G60" s="3" t="s">
        <v>12</v>
      </c>
      <c r="H60" s="3">
        <v>53</v>
      </c>
      <c r="I60" s="58">
        <v>2.8649999999999999E-3</v>
      </c>
      <c r="J60" s="58">
        <v>2.8609999999999998E-3</v>
      </c>
      <c r="K60" s="59">
        <v>96142.7</v>
      </c>
      <c r="L60" s="59">
        <v>275.10000000000002</v>
      </c>
      <c r="M60" s="61">
        <v>31</v>
      </c>
    </row>
    <row r="61" spans="1:13" x14ac:dyDescent="0.2">
      <c r="A61" s="3">
        <v>54</v>
      </c>
      <c r="B61" s="58">
        <v>5.1359999999999999E-3</v>
      </c>
      <c r="C61" s="58">
        <v>5.1229999999999999E-3</v>
      </c>
      <c r="D61" s="59">
        <v>93259.5</v>
      </c>
      <c r="E61" s="59">
        <v>477.8</v>
      </c>
      <c r="F61" s="61">
        <v>27.2</v>
      </c>
      <c r="G61" s="3" t="s">
        <v>12</v>
      </c>
      <c r="H61" s="3">
        <v>54</v>
      </c>
      <c r="I61" s="58">
        <v>3.3739999999999998E-3</v>
      </c>
      <c r="J61" s="58">
        <v>3.3679999999999999E-3</v>
      </c>
      <c r="K61" s="59">
        <v>95867.7</v>
      </c>
      <c r="L61" s="59">
        <v>322.89999999999998</v>
      </c>
      <c r="M61" s="61">
        <v>30.08</v>
      </c>
    </row>
    <row r="62" spans="1:13" x14ac:dyDescent="0.2">
      <c r="A62" s="3">
        <v>55</v>
      </c>
      <c r="B62" s="58">
        <v>5.4190000000000002E-3</v>
      </c>
      <c r="C62" s="58">
        <v>5.4050000000000001E-3</v>
      </c>
      <c r="D62" s="59">
        <v>92781.7</v>
      </c>
      <c r="E62" s="59">
        <v>501.5</v>
      </c>
      <c r="F62" s="61">
        <v>26.34</v>
      </c>
      <c r="G62" s="3" t="s">
        <v>12</v>
      </c>
      <c r="H62" s="3">
        <v>55</v>
      </c>
      <c r="I62" s="58">
        <v>3.6970000000000002E-3</v>
      </c>
      <c r="J62" s="58">
        <v>3.6900000000000001E-3</v>
      </c>
      <c r="K62" s="59">
        <v>95544.8</v>
      </c>
      <c r="L62" s="59">
        <v>352.6</v>
      </c>
      <c r="M62" s="61">
        <v>29.18</v>
      </c>
    </row>
    <row r="63" spans="1:13" x14ac:dyDescent="0.2">
      <c r="A63" s="3">
        <v>56</v>
      </c>
      <c r="B63" s="58">
        <v>6.7759999999999999E-3</v>
      </c>
      <c r="C63" s="58">
        <v>6.7530000000000003E-3</v>
      </c>
      <c r="D63" s="59">
        <v>92280.3</v>
      </c>
      <c r="E63" s="59">
        <v>623.1</v>
      </c>
      <c r="F63" s="61">
        <v>25.48</v>
      </c>
      <c r="G63" s="3" t="s">
        <v>12</v>
      </c>
      <c r="H63" s="3">
        <v>56</v>
      </c>
      <c r="I63" s="58">
        <v>3.7859999999999999E-3</v>
      </c>
      <c r="J63" s="58">
        <v>3.7789999999999998E-3</v>
      </c>
      <c r="K63" s="59">
        <v>95192.2</v>
      </c>
      <c r="L63" s="59">
        <v>359.7</v>
      </c>
      <c r="M63" s="61">
        <v>28.29</v>
      </c>
    </row>
    <row r="64" spans="1:13" x14ac:dyDescent="0.2">
      <c r="A64" s="3">
        <v>57</v>
      </c>
      <c r="B64" s="58">
        <v>6.842E-3</v>
      </c>
      <c r="C64" s="58">
        <v>6.8190000000000004E-3</v>
      </c>
      <c r="D64" s="59">
        <v>91657.1</v>
      </c>
      <c r="E64" s="59">
        <v>625</v>
      </c>
      <c r="F64" s="61">
        <v>24.65</v>
      </c>
      <c r="G64" s="3" t="s">
        <v>12</v>
      </c>
      <c r="H64" s="3">
        <v>57</v>
      </c>
      <c r="I64" s="58">
        <v>4.169E-3</v>
      </c>
      <c r="J64" s="58">
        <v>4.1599999999999996E-3</v>
      </c>
      <c r="K64" s="59">
        <v>94832.5</v>
      </c>
      <c r="L64" s="59">
        <v>394.5</v>
      </c>
      <c r="M64" s="61">
        <v>27.4</v>
      </c>
    </row>
    <row r="65" spans="1:13" x14ac:dyDescent="0.2">
      <c r="A65" s="3">
        <v>58</v>
      </c>
      <c r="B65" s="58">
        <v>7.2630000000000004E-3</v>
      </c>
      <c r="C65" s="58">
        <v>7.2370000000000004E-3</v>
      </c>
      <c r="D65" s="59">
        <v>91032.2</v>
      </c>
      <c r="E65" s="59">
        <v>658.8</v>
      </c>
      <c r="F65" s="61">
        <v>23.82</v>
      </c>
      <c r="G65" s="3" t="s">
        <v>12</v>
      </c>
      <c r="H65" s="3">
        <v>58</v>
      </c>
      <c r="I65" s="58">
        <v>5.0020000000000004E-3</v>
      </c>
      <c r="J65" s="58">
        <v>4.9899999999999996E-3</v>
      </c>
      <c r="K65" s="59">
        <v>94437.9</v>
      </c>
      <c r="L65" s="59">
        <v>471.2</v>
      </c>
      <c r="M65" s="61">
        <v>26.51</v>
      </c>
    </row>
    <row r="66" spans="1:13" x14ac:dyDescent="0.2">
      <c r="A66" s="3">
        <v>59</v>
      </c>
      <c r="B66" s="58">
        <v>7.6750000000000004E-3</v>
      </c>
      <c r="C66" s="58">
        <v>7.646E-3</v>
      </c>
      <c r="D66" s="59">
        <v>90373.4</v>
      </c>
      <c r="E66" s="59">
        <v>691</v>
      </c>
      <c r="F66" s="61">
        <v>22.99</v>
      </c>
      <c r="G66" s="3" t="s">
        <v>12</v>
      </c>
      <c r="H66" s="3">
        <v>59</v>
      </c>
      <c r="I66" s="58">
        <v>5.3870000000000003E-3</v>
      </c>
      <c r="J66" s="58">
        <v>5.3730000000000002E-3</v>
      </c>
      <c r="K66" s="59">
        <v>93966.7</v>
      </c>
      <c r="L66" s="59">
        <v>504.9</v>
      </c>
      <c r="M66" s="61">
        <v>25.64</v>
      </c>
    </row>
    <row r="67" spans="1:13" x14ac:dyDescent="0.2">
      <c r="A67" s="3">
        <v>60</v>
      </c>
      <c r="B67" s="58">
        <v>8.4290000000000007E-3</v>
      </c>
      <c r="C67" s="58">
        <v>8.3940000000000004E-3</v>
      </c>
      <c r="D67" s="59">
        <v>89682.5</v>
      </c>
      <c r="E67" s="59">
        <v>752.8</v>
      </c>
      <c r="F67" s="61">
        <v>22.16</v>
      </c>
      <c r="G67" s="3" t="s">
        <v>12</v>
      </c>
      <c r="H67" s="3">
        <v>60</v>
      </c>
      <c r="I67" s="58">
        <v>6.0920000000000002E-3</v>
      </c>
      <c r="J67" s="58">
        <v>6.0740000000000004E-3</v>
      </c>
      <c r="K67" s="59">
        <v>93461.8</v>
      </c>
      <c r="L67" s="59">
        <v>567.70000000000005</v>
      </c>
      <c r="M67" s="61">
        <v>24.77</v>
      </c>
    </row>
    <row r="68" spans="1:13" x14ac:dyDescent="0.2">
      <c r="A68" s="3">
        <v>61</v>
      </c>
      <c r="B68" s="58">
        <v>9.2969999999999997E-3</v>
      </c>
      <c r="C68" s="58">
        <v>9.2540000000000001E-3</v>
      </c>
      <c r="D68" s="59">
        <v>88929.7</v>
      </c>
      <c r="E68" s="59">
        <v>823</v>
      </c>
      <c r="F68" s="61">
        <v>21.34</v>
      </c>
      <c r="G68" s="3" t="s">
        <v>12</v>
      </c>
      <c r="H68" s="3">
        <v>61</v>
      </c>
      <c r="I68" s="58">
        <v>6.0070000000000002E-3</v>
      </c>
      <c r="J68" s="58">
        <v>5.9890000000000004E-3</v>
      </c>
      <c r="K68" s="59">
        <v>92894.2</v>
      </c>
      <c r="L68" s="59">
        <v>556.29999999999995</v>
      </c>
      <c r="M68" s="61">
        <v>23.92</v>
      </c>
    </row>
    <row r="69" spans="1:13" x14ac:dyDescent="0.2">
      <c r="A69" s="3">
        <v>62</v>
      </c>
      <c r="B69" s="58">
        <v>1.001E-2</v>
      </c>
      <c r="C69" s="58">
        <v>9.9600000000000001E-3</v>
      </c>
      <c r="D69" s="59">
        <v>88106.7</v>
      </c>
      <c r="E69" s="59">
        <v>877.6</v>
      </c>
      <c r="F69" s="61">
        <v>20.54</v>
      </c>
      <c r="G69" s="3" t="s">
        <v>12</v>
      </c>
      <c r="H69" s="3">
        <v>62</v>
      </c>
      <c r="I69" s="58">
        <v>6.6400000000000001E-3</v>
      </c>
      <c r="J69" s="58">
        <v>6.6179999999999998E-3</v>
      </c>
      <c r="K69" s="59">
        <v>92337.8</v>
      </c>
      <c r="L69" s="59">
        <v>611.1</v>
      </c>
      <c r="M69" s="61">
        <v>23.06</v>
      </c>
    </row>
    <row r="70" spans="1:13" x14ac:dyDescent="0.2">
      <c r="A70" s="3">
        <v>63</v>
      </c>
      <c r="B70" s="58">
        <v>1.1554E-2</v>
      </c>
      <c r="C70" s="58">
        <v>1.1488E-2</v>
      </c>
      <c r="D70" s="59">
        <v>87229.1</v>
      </c>
      <c r="E70" s="59">
        <v>1002.1</v>
      </c>
      <c r="F70" s="61">
        <v>19.739999999999998</v>
      </c>
      <c r="G70" s="3" t="s">
        <v>12</v>
      </c>
      <c r="H70" s="3">
        <v>63</v>
      </c>
      <c r="I70" s="58">
        <v>7.7250000000000001E-3</v>
      </c>
      <c r="J70" s="58">
        <v>7.6949999999999996E-3</v>
      </c>
      <c r="K70" s="59">
        <v>91726.7</v>
      </c>
      <c r="L70" s="59">
        <v>705.8</v>
      </c>
      <c r="M70" s="61">
        <v>22.21</v>
      </c>
    </row>
    <row r="71" spans="1:13" x14ac:dyDescent="0.2">
      <c r="A71" s="3">
        <v>64</v>
      </c>
      <c r="B71" s="58">
        <v>1.2004000000000001E-2</v>
      </c>
      <c r="C71" s="58">
        <v>1.1932E-2</v>
      </c>
      <c r="D71" s="59">
        <v>86227</v>
      </c>
      <c r="E71" s="59">
        <v>1028.9000000000001</v>
      </c>
      <c r="F71" s="61">
        <v>18.96</v>
      </c>
      <c r="G71" s="3" t="s">
        <v>12</v>
      </c>
      <c r="H71" s="3">
        <v>64</v>
      </c>
      <c r="I71" s="58">
        <v>8.5780000000000006E-3</v>
      </c>
      <c r="J71" s="58">
        <v>8.5419999999999992E-3</v>
      </c>
      <c r="K71" s="59">
        <v>91020.9</v>
      </c>
      <c r="L71" s="59">
        <v>777.5</v>
      </c>
      <c r="M71" s="61">
        <v>21.38</v>
      </c>
    </row>
    <row r="72" spans="1:13" x14ac:dyDescent="0.2">
      <c r="A72" s="3">
        <v>65</v>
      </c>
      <c r="B72" s="58">
        <v>1.2163999999999999E-2</v>
      </c>
      <c r="C72" s="58">
        <v>1.2090999999999999E-2</v>
      </c>
      <c r="D72" s="59">
        <v>85198.1</v>
      </c>
      <c r="E72" s="59">
        <v>1030.0999999999999</v>
      </c>
      <c r="F72" s="61">
        <v>18.190000000000001</v>
      </c>
      <c r="G72" s="3" t="s">
        <v>12</v>
      </c>
      <c r="H72" s="3">
        <v>65</v>
      </c>
      <c r="I72" s="58">
        <v>9.2049999999999996E-3</v>
      </c>
      <c r="J72" s="58">
        <v>9.1629999999999993E-3</v>
      </c>
      <c r="K72" s="59">
        <v>90243.4</v>
      </c>
      <c r="L72" s="59">
        <v>826.9</v>
      </c>
      <c r="M72" s="61">
        <v>20.56</v>
      </c>
    </row>
    <row r="73" spans="1:13" x14ac:dyDescent="0.2">
      <c r="A73" s="3">
        <v>66</v>
      </c>
      <c r="B73" s="58">
        <v>1.5329000000000001E-2</v>
      </c>
      <c r="C73" s="58">
        <v>1.5212E-2</v>
      </c>
      <c r="D73" s="59">
        <v>84168</v>
      </c>
      <c r="E73" s="59">
        <v>1280.4000000000001</v>
      </c>
      <c r="F73" s="61">
        <v>17.399999999999999</v>
      </c>
      <c r="G73" s="3" t="s">
        <v>12</v>
      </c>
      <c r="H73" s="3">
        <v>66</v>
      </c>
      <c r="I73" s="58">
        <v>9.7129999999999994E-3</v>
      </c>
      <c r="J73" s="58">
        <v>9.6670000000000002E-3</v>
      </c>
      <c r="K73" s="59">
        <v>89416.5</v>
      </c>
      <c r="L73" s="59">
        <v>864.3</v>
      </c>
      <c r="M73" s="61">
        <v>19.75</v>
      </c>
    </row>
    <row r="74" spans="1:13" x14ac:dyDescent="0.2">
      <c r="A74" s="3">
        <v>67</v>
      </c>
      <c r="B74" s="58">
        <v>1.5761000000000001E-2</v>
      </c>
      <c r="C74" s="58">
        <v>1.5637000000000002E-2</v>
      </c>
      <c r="D74" s="59">
        <v>82887.600000000006</v>
      </c>
      <c r="E74" s="59">
        <v>1296.2</v>
      </c>
      <c r="F74" s="61">
        <v>16.670000000000002</v>
      </c>
      <c r="G74" s="3" t="s">
        <v>12</v>
      </c>
      <c r="H74" s="3">
        <v>67</v>
      </c>
      <c r="I74" s="58">
        <v>1.0994E-2</v>
      </c>
      <c r="J74" s="58">
        <v>1.0933999999999999E-2</v>
      </c>
      <c r="K74" s="59">
        <v>88552.2</v>
      </c>
      <c r="L74" s="59">
        <v>968.2</v>
      </c>
      <c r="M74" s="61">
        <v>18.940000000000001</v>
      </c>
    </row>
    <row r="75" spans="1:13" x14ac:dyDescent="0.2">
      <c r="A75" s="3">
        <v>68</v>
      </c>
      <c r="B75" s="58">
        <v>1.6847999999999998E-2</v>
      </c>
      <c r="C75" s="58">
        <v>1.6707E-2</v>
      </c>
      <c r="D75" s="59">
        <v>81591.5</v>
      </c>
      <c r="E75" s="59">
        <v>1363.2</v>
      </c>
      <c r="F75" s="61">
        <v>15.92</v>
      </c>
      <c r="G75" s="3" t="s">
        <v>12</v>
      </c>
      <c r="H75" s="3">
        <v>68</v>
      </c>
      <c r="I75" s="58">
        <v>1.1138E-2</v>
      </c>
      <c r="J75" s="58">
        <v>1.1076000000000001E-2</v>
      </c>
      <c r="K75" s="59">
        <v>87584</v>
      </c>
      <c r="L75" s="59">
        <v>970.1</v>
      </c>
      <c r="M75" s="61">
        <v>18.14</v>
      </c>
    </row>
    <row r="76" spans="1:13" x14ac:dyDescent="0.2">
      <c r="A76" s="3">
        <v>69</v>
      </c>
      <c r="B76" s="58">
        <v>1.9112000000000001E-2</v>
      </c>
      <c r="C76" s="58">
        <v>1.8931E-2</v>
      </c>
      <c r="D76" s="59">
        <v>80228.3</v>
      </c>
      <c r="E76" s="59">
        <v>1518.8</v>
      </c>
      <c r="F76" s="61">
        <v>15.18</v>
      </c>
      <c r="G76" s="3" t="s">
        <v>12</v>
      </c>
      <c r="H76" s="3">
        <v>69</v>
      </c>
      <c r="I76" s="58">
        <v>1.3698E-2</v>
      </c>
      <c r="J76" s="58">
        <v>1.3605000000000001E-2</v>
      </c>
      <c r="K76" s="59">
        <v>86613.9</v>
      </c>
      <c r="L76" s="59">
        <v>1178.4000000000001</v>
      </c>
      <c r="M76" s="61">
        <v>17.34</v>
      </c>
    </row>
    <row r="77" spans="1:13" x14ac:dyDescent="0.2">
      <c r="A77" s="3">
        <v>70</v>
      </c>
      <c r="B77" s="58">
        <v>2.0967E-2</v>
      </c>
      <c r="C77" s="58">
        <v>2.0750000000000001E-2</v>
      </c>
      <c r="D77" s="59">
        <v>78709.5</v>
      </c>
      <c r="E77" s="59">
        <v>1633.2</v>
      </c>
      <c r="F77" s="61">
        <v>14.47</v>
      </c>
      <c r="G77" s="3" t="s">
        <v>12</v>
      </c>
      <c r="H77" s="3">
        <v>70</v>
      </c>
      <c r="I77" s="58">
        <v>1.4577E-2</v>
      </c>
      <c r="J77" s="58">
        <v>1.4472E-2</v>
      </c>
      <c r="K77" s="59">
        <v>85435.5</v>
      </c>
      <c r="L77" s="59">
        <v>1236.4000000000001</v>
      </c>
      <c r="M77" s="61">
        <v>16.57</v>
      </c>
    </row>
    <row r="78" spans="1:13" x14ac:dyDescent="0.2">
      <c r="A78" s="3">
        <v>71</v>
      </c>
      <c r="B78" s="58">
        <v>2.2237E-2</v>
      </c>
      <c r="C78" s="58">
        <v>2.1992999999999999E-2</v>
      </c>
      <c r="D78" s="59">
        <v>77076.3</v>
      </c>
      <c r="E78" s="59">
        <v>1695.1</v>
      </c>
      <c r="F78" s="61">
        <v>13.76</v>
      </c>
      <c r="G78" s="3" t="s">
        <v>12</v>
      </c>
      <c r="H78" s="3">
        <v>71</v>
      </c>
      <c r="I78" s="58">
        <v>1.4553E-2</v>
      </c>
      <c r="J78" s="58">
        <v>1.4448000000000001E-2</v>
      </c>
      <c r="K78" s="59">
        <v>84199.1</v>
      </c>
      <c r="L78" s="59">
        <v>1216.5</v>
      </c>
      <c r="M78" s="61">
        <v>15.81</v>
      </c>
    </row>
    <row r="79" spans="1:13" x14ac:dyDescent="0.2">
      <c r="A79" s="3">
        <v>72</v>
      </c>
      <c r="B79" s="58">
        <v>2.5829000000000001E-2</v>
      </c>
      <c r="C79" s="58">
        <v>2.5499999999999998E-2</v>
      </c>
      <c r="D79" s="59">
        <v>75381.100000000006</v>
      </c>
      <c r="E79" s="59">
        <v>1922.2</v>
      </c>
      <c r="F79" s="61">
        <v>13.06</v>
      </c>
      <c r="G79" s="3" t="s">
        <v>12</v>
      </c>
      <c r="H79" s="3">
        <v>72</v>
      </c>
      <c r="I79" s="58">
        <v>1.6558E-2</v>
      </c>
      <c r="J79" s="58">
        <v>1.6421999999999999E-2</v>
      </c>
      <c r="K79" s="59">
        <v>82982.600000000006</v>
      </c>
      <c r="L79" s="59">
        <v>1362.7</v>
      </c>
      <c r="M79" s="61">
        <v>15.03</v>
      </c>
    </row>
    <row r="80" spans="1:13" x14ac:dyDescent="0.2">
      <c r="A80" s="3">
        <v>73</v>
      </c>
      <c r="B80" s="58">
        <v>2.6834E-2</v>
      </c>
      <c r="C80" s="58">
        <v>2.6478999999999999E-2</v>
      </c>
      <c r="D80" s="59">
        <v>73458.899999999994</v>
      </c>
      <c r="E80" s="59">
        <v>1945.1</v>
      </c>
      <c r="F80" s="61">
        <v>12.39</v>
      </c>
      <c r="G80" s="3" t="s">
        <v>12</v>
      </c>
      <c r="H80" s="3">
        <v>73</v>
      </c>
      <c r="I80" s="58">
        <v>1.8707000000000001E-2</v>
      </c>
      <c r="J80" s="58">
        <v>1.8533999999999998E-2</v>
      </c>
      <c r="K80" s="59">
        <v>81619.899999999994</v>
      </c>
      <c r="L80" s="59">
        <v>1512.7</v>
      </c>
      <c r="M80" s="61">
        <v>14.27</v>
      </c>
    </row>
    <row r="81" spans="1:13" x14ac:dyDescent="0.2">
      <c r="A81" s="3">
        <v>74</v>
      </c>
      <c r="B81" s="58">
        <v>3.2513E-2</v>
      </c>
      <c r="C81" s="58">
        <v>3.1993000000000001E-2</v>
      </c>
      <c r="D81" s="59">
        <v>71513.8</v>
      </c>
      <c r="E81" s="59">
        <v>2287.9</v>
      </c>
      <c r="F81" s="61">
        <v>11.71</v>
      </c>
      <c r="G81" s="3" t="s">
        <v>12</v>
      </c>
      <c r="H81" s="3">
        <v>74</v>
      </c>
      <c r="I81" s="58">
        <v>2.1762E-2</v>
      </c>
      <c r="J81" s="58">
        <v>2.1527999999999999E-2</v>
      </c>
      <c r="K81" s="59">
        <v>80107.100000000006</v>
      </c>
      <c r="L81" s="59">
        <v>1724.6</v>
      </c>
      <c r="M81" s="61">
        <v>13.53</v>
      </c>
    </row>
    <row r="82" spans="1:13" x14ac:dyDescent="0.2">
      <c r="A82" s="3">
        <v>75</v>
      </c>
      <c r="B82" s="58">
        <v>3.4995999999999999E-2</v>
      </c>
      <c r="C82" s="58">
        <v>3.4394000000000001E-2</v>
      </c>
      <c r="D82" s="59">
        <v>69225.899999999994</v>
      </c>
      <c r="E82" s="59">
        <v>2381</v>
      </c>
      <c r="F82" s="61">
        <v>11.08</v>
      </c>
      <c r="G82" s="3" t="s">
        <v>12</v>
      </c>
      <c r="H82" s="3">
        <v>75</v>
      </c>
      <c r="I82" s="58">
        <v>2.2692E-2</v>
      </c>
      <c r="J82" s="58">
        <v>2.2436999999999999E-2</v>
      </c>
      <c r="K82" s="59">
        <v>78382.600000000006</v>
      </c>
      <c r="L82" s="59">
        <v>1758.7</v>
      </c>
      <c r="M82" s="61">
        <v>12.82</v>
      </c>
    </row>
    <row r="83" spans="1:13" x14ac:dyDescent="0.2">
      <c r="A83" s="3">
        <v>76</v>
      </c>
      <c r="B83" s="58">
        <v>3.746E-2</v>
      </c>
      <c r="C83" s="58">
        <v>3.6770999999999998E-2</v>
      </c>
      <c r="D83" s="59">
        <v>66844.899999999994</v>
      </c>
      <c r="E83" s="59">
        <v>2458</v>
      </c>
      <c r="F83" s="61">
        <v>10.46</v>
      </c>
      <c r="G83" s="3" t="s">
        <v>12</v>
      </c>
      <c r="H83" s="3">
        <v>76</v>
      </c>
      <c r="I83" s="58">
        <v>2.6931E-2</v>
      </c>
      <c r="J83" s="58">
        <v>2.6574E-2</v>
      </c>
      <c r="K83" s="59">
        <v>76623.899999999994</v>
      </c>
      <c r="L83" s="59">
        <v>2036.2</v>
      </c>
      <c r="M83" s="61">
        <v>12.1</v>
      </c>
    </row>
    <row r="84" spans="1:13" x14ac:dyDescent="0.2">
      <c r="A84" s="3">
        <v>77</v>
      </c>
      <c r="B84" s="58">
        <v>4.0896000000000002E-2</v>
      </c>
      <c r="C84" s="58">
        <v>4.0077000000000002E-2</v>
      </c>
      <c r="D84" s="59">
        <v>64387</v>
      </c>
      <c r="E84" s="59">
        <v>2580.4</v>
      </c>
      <c r="F84" s="61">
        <v>9.84</v>
      </c>
      <c r="G84" s="3" t="s">
        <v>12</v>
      </c>
      <c r="H84" s="3">
        <v>77</v>
      </c>
      <c r="I84" s="58">
        <v>2.9891000000000001E-2</v>
      </c>
      <c r="J84" s="58">
        <v>2.9451000000000001E-2</v>
      </c>
      <c r="K84" s="59">
        <v>74587.7</v>
      </c>
      <c r="L84" s="59">
        <v>2196.6999999999998</v>
      </c>
      <c r="M84" s="61">
        <v>11.42</v>
      </c>
    </row>
    <row r="85" spans="1:13" x14ac:dyDescent="0.2">
      <c r="A85" s="3">
        <v>78</v>
      </c>
      <c r="B85" s="58">
        <v>4.7759999999999997E-2</v>
      </c>
      <c r="C85" s="58">
        <v>4.6646E-2</v>
      </c>
      <c r="D85" s="59">
        <v>61806.5</v>
      </c>
      <c r="E85" s="59">
        <v>2883</v>
      </c>
      <c r="F85" s="61">
        <v>9.23</v>
      </c>
      <c r="G85" s="3" t="s">
        <v>12</v>
      </c>
      <c r="H85" s="3">
        <v>78</v>
      </c>
      <c r="I85" s="58">
        <v>3.4939999999999999E-2</v>
      </c>
      <c r="J85" s="58">
        <v>3.4340000000000002E-2</v>
      </c>
      <c r="K85" s="59">
        <v>72391</v>
      </c>
      <c r="L85" s="59">
        <v>2485.9</v>
      </c>
      <c r="M85" s="61">
        <v>10.75</v>
      </c>
    </row>
    <row r="86" spans="1:13" x14ac:dyDescent="0.2">
      <c r="A86" s="3">
        <v>79</v>
      </c>
      <c r="B86" s="58">
        <v>5.3177000000000002E-2</v>
      </c>
      <c r="C86" s="58">
        <v>5.1799999999999999E-2</v>
      </c>
      <c r="D86" s="59">
        <v>58923.5</v>
      </c>
      <c r="E86" s="59">
        <v>3052.2</v>
      </c>
      <c r="F86" s="61">
        <v>8.66</v>
      </c>
      <c r="G86" s="3" t="s">
        <v>12</v>
      </c>
      <c r="H86" s="3">
        <v>79</v>
      </c>
      <c r="I86" s="58">
        <v>3.8334E-2</v>
      </c>
      <c r="J86" s="58">
        <v>3.7613000000000001E-2</v>
      </c>
      <c r="K86" s="59">
        <v>69905.100000000006</v>
      </c>
      <c r="L86" s="59">
        <v>2629.4</v>
      </c>
      <c r="M86" s="61">
        <v>10.11</v>
      </c>
    </row>
    <row r="87" spans="1:13" x14ac:dyDescent="0.2">
      <c r="A87" s="3">
        <v>80</v>
      </c>
      <c r="B87" s="58">
        <v>5.9207999999999997E-2</v>
      </c>
      <c r="C87" s="58">
        <v>5.7506000000000002E-2</v>
      </c>
      <c r="D87" s="59">
        <v>55871.3</v>
      </c>
      <c r="E87" s="59">
        <v>3212.9</v>
      </c>
      <c r="F87" s="61">
        <v>8.11</v>
      </c>
      <c r="G87" s="3" t="s">
        <v>12</v>
      </c>
      <c r="H87" s="3">
        <v>80</v>
      </c>
      <c r="I87" s="58">
        <v>4.1416000000000001E-2</v>
      </c>
      <c r="J87" s="58">
        <v>4.0576000000000001E-2</v>
      </c>
      <c r="K87" s="59">
        <v>67275.8</v>
      </c>
      <c r="L87" s="59">
        <v>2729.8</v>
      </c>
      <c r="M87" s="61">
        <v>9.49</v>
      </c>
    </row>
    <row r="88" spans="1:13" x14ac:dyDescent="0.2">
      <c r="A88" s="3">
        <v>81</v>
      </c>
      <c r="B88" s="58">
        <v>6.6821000000000005E-2</v>
      </c>
      <c r="C88" s="58">
        <v>6.4660999999999996E-2</v>
      </c>
      <c r="D88" s="59">
        <v>52658.3</v>
      </c>
      <c r="E88" s="59">
        <v>3404.9</v>
      </c>
      <c r="F88" s="61">
        <v>7.57</v>
      </c>
      <c r="G88" s="3" t="s">
        <v>12</v>
      </c>
      <c r="H88" s="3">
        <v>81</v>
      </c>
      <c r="I88" s="58">
        <v>4.7912000000000003E-2</v>
      </c>
      <c r="J88" s="58">
        <v>4.6790999999999999E-2</v>
      </c>
      <c r="K88" s="59">
        <v>64546</v>
      </c>
      <c r="L88" s="59">
        <v>3020.2</v>
      </c>
      <c r="M88" s="61">
        <v>8.8699999999999992</v>
      </c>
    </row>
    <row r="89" spans="1:13" x14ac:dyDescent="0.2">
      <c r="A89" s="3">
        <v>82</v>
      </c>
      <c r="B89" s="58">
        <v>7.4765999999999999E-2</v>
      </c>
      <c r="C89" s="58">
        <v>7.2071999999999997E-2</v>
      </c>
      <c r="D89" s="59">
        <v>49253.4</v>
      </c>
      <c r="E89" s="59">
        <v>3549.8</v>
      </c>
      <c r="F89" s="61">
        <v>7.06</v>
      </c>
      <c r="G89" s="3" t="s">
        <v>12</v>
      </c>
      <c r="H89" s="3">
        <v>82</v>
      </c>
      <c r="I89" s="58">
        <v>5.1522999999999999E-2</v>
      </c>
      <c r="J89" s="58">
        <v>5.0229000000000003E-2</v>
      </c>
      <c r="K89" s="59">
        <v>61525.9</v>
      </c>
      <c r="L89" s="59">
        <v>3090.4</v>
      </c>
      <c r="M89" s="61">
        <v>8.2799999999999994</v>
      </c>
    </row>
    <row r="90" spans="1:13" x14ac:dyDescent="0.2">
      <c r="A90" s="3">
        <v>83</v>
      </c>
      <c r="B90" s="58">
        <v>8.7154999999999996E-2</v>
      </c>
      <c r="C90" s="58">
        <v>8.3515000000000006E-2</v>
      </c>
      <c r="D90" s="59">
        <v>45703.6</v>
      </c>
      <c r="E90" s="59">
        <v>3817</v>
      </c>
      <c r="F90" s="61">
        <v>6.57</v>
      </c>
      <c r="G90" s="3" t="s">
        <v>12</v>
      </c>
      <c r="H90" s="3">
        <v>83</v>
      </c>
      <c r="I90" s="58">
        <v>6.2127000000000002E-2</v>
      </c>
      <c r="J90" s="58">
        <v>6.0255999999999997E-2</v>
      </c>
      <c r="K90" s="59">
        <v>58435.5</v>
      </c>
      <c r="L90" s="59">
        <v>3521.1</v>
      </c>
      <c r="M90" s="61">
        <v>7.69</v>
      </c>
    </row>
    <row r="91" spans="1:13" x14ac:dyDescent="0.2">
      <c r="A91" s="3">
        <v>84</v>
      </c>
      <c r="B91" s="58">
        <v>9.6518000000000007E-2</v>
      </c>
      <c r="C91" s="58">
        <v>9.2075000000000004E-2</v>
      </c>
      <c r="D91" s="59">
        <v>41886.699999999997</v>
      </c>
      <c r="E91" s="59">
        <v>3856.7</v>
      </c>
      <c r="F91" s="61">
        <v>6.12</v>
      </c>
      <c r="G91" s="3" t="s">
        <v>12</v>
      </c>
      <c r="H91" s="3">
        <v>84</v>
      </c>
      <c r="I91" s="58">
        <v>7.2832999999999995E-2</v>
      </c>
      <c r="J91" s="58">
        <v>7.0274000000000003E-2</v>
      </c>
      <c r="K91" s="59">
        <v>54914.400000000001</v>
      </c>
      <c r="L91" s="59">
        <v>3859</v>
      </c>
      <c r="M91" s="61">
        <v>7.15</v>
      </c>
    </row>
    <row r="92" spans="1:13" x14ac:dyDescent="0.2">
      <c r="A92" s="3">
        <v>85</v>
      </c>
      <c r="B92" s="58">
        <v>0.10775</v>
      </c>
      <c r="C92" s="58">
        <v>0.102242</v>
      </c>
      <c r="D92" s="59">
        <v>38030</v>
      </c>
      <c r="E92" s="59">
        <v>3888.2</v>
      </c>
      <c r="F92" s="61">
        <v>5.69</v>
      </c>
      <c r="G92" s="3" t="s">
        <v>12</v>
      </c>
      <c r="H92" s="3">
        <v>85</v>
      </c>
      <c r="I92" s="58">
        <v>7.9003000000000004E-2</v>
      </c>
      <c r="J92" s="58">
        <v>7.5999999999999998E-2</v>
      </c>
      <c r="K92" s="59">
        <v>51055.3</v>
      </c>
      <c r="L92" s="59">
        <v>3880.2</v>
      </c>
      <c r="M92" s="61">
        <v>6.66</v>
      </c>
    </row>
    <row r="93" spans="1:13" x14ac:dyDescent="0.2">
      <c r="A93" s="3">
        <v>86</v>
      </c>
      <c r="B93" s="58">
        <v>0.124068</v>
      </c>
      <c r="C93" s="58">
        <v>0.11682099999999999</v>
      </c>
      <c r="D93" s="59">
        <v>34141.699999999997</v>
      </c>
      <c r="E93" s="59">
        <v>3988.5</v>
      </c>
      <c r="F93" s="61">
        <v>5.28</v>
      </c>
      <c r="G93" s="3" t="s">
        <v>12</v>
      </c>
      <c r="H93" s="3">
        <v>86</v>
      </c>
      <c r="I93" s="58">
        <v>9.0926000000000007E-2</v>
      </c>
      <c r="J93" s="58">
        <v>8.6971999999999994E-2</v>
      </c>
      <c r="K93" s="59">
        <v>47175.1</v>
      </c>
      <c r="L93" s="59">
        <v>4102.8999999999996</v>
      </c>
      <c r="M93" s="61">
        <v>6.16</v>
      </c>
    </row>
    <row r="94" spans="1:13" x14ac:dyDescent="0.2">
      <c r="A94" s="3">
        <v>87</v>
      </c>
      <c r="B94" s="58">
        <v>0.134266</v>
      </c>
      <c r="C94" s="58">
        <v>0.12581899999999999</v>
      </c>
      <c r="D94" s="59">
        <v>30153.3</v>
      </c>
      <c r="E94" s="59">
        <v>3793.9</v>
      </c>
      <c r="F94" s="61">
        <v>4.91</v>
      </c>
      <c r="G94" s="3" t="s">
        <v>12</v>
      </c>
      <c r="H94" s="3">
        <v>87</v>
      </c>
      <c r="I94" s="58">
        <v>0.10301399999999999</v>
      </c>
      <c r="J94" s="58">
        <v>9.7968E-2</v>
      </c>
      <c r="K94" s="59">
        <v>43072.2</v>
      </c>
      <c r="L94" s="59">
        <v>4219.7</v>
      </c>
      <c r="M94" s="61">
        <v>5.7</v>
      </c>
    </row>
    <row r="95" spans="1:13" x14ac:dyDescent="0.2">
      <c r="A95" s="3">
        <v>88</v>
      </c>
      <c r="B95" s="58">
        <v>0.153861</v>
      </c>
      <c r="C95" s="58">
        <v>0.14287</v>
      </c>
      <c r="D95" s="59">
        <v>26359.4</v>
      </c>
      <c r="E95" s="59">
        <v>3766</v>
      </c>
      <c r="F95" s="61">
        <v>4.55</v>
      </c>
      <c r="G95" s="3" t="s">
        <v>12</v>
      </c>
      <c r="H95" s="3">
        <v>88</v>
      </c>
      <c r="I95" s="58">
        <v>0.112662</v>
      </c>
      <c r="J95" s="58">
        <v>0.106654</v>
      </c>
      <c r="K95" s="59">
        <v>38852.5</v>
      </c>
      <c r="L95" s="59">
        <v>4143.8</v>
      </c>
      <c r="M95" s="61">
        <v>5.27</v>
      </c>
    </row>
    <row r="96" spans="1:13" x14ac:dyDescent="0.2">
      <c r="A96" s="3">
        <v>89</v>
      </c>
      <c r="B96" s="58">
        <v>0.16969200000000001</v>
      </c>
      <c r="C96" s="58">
        <v>0.15642</v>
      </c>
      <c r="D96" s="59">
        <v>22593.4</v>
      </c>
      <c r="E96" s="59">
        <v>3534.1</v>
      </c>
      <c r="F96" s="61">
        <v>4.22</v>
      </c>
      <c r="G96" s="3" t="s">
        <v>12</v>
      </c>
      <c r="H96" s="3">
        <v>89</v>
      </c>
      <c r="I96" s="58">
        <v>0.134798</v>
      </c>
      <c r="J96" s="58">
        <v>0.12628600000000001</v>
      </c>
      <c r="K96" s="59">
        <v>34708.699999999997</v>
      </c>
      <c r="L96" s="59">
        <v>4383.2</v>
      </c>
      <c r="M96" s="61">
        <v>4.84</v>
      </c>
    </row>
    <row r="97" spans="1:13" x14ac:dyDescent="0.2">
      <c r="A97" s="3">
        <v>90</v>
      </c>
      <c r="B97" s="58">
        <v>0.18104100000000001</v>
      </c>
      <c r="C97" s="58">
        <v>0.16601299999999999</v>
      </c>
      <c r="D97" s="59">
        <v>19059.400000000001</v>
      </c>
      <c r="E97" s="59">
        <v>3164.1</v>
      </c>
      <c r="F97" s="61">
        <v>3.91</v>
      </c>
      <c r="G97" s="3" t="s">
        <v>12</v>
      </c>
      <c r="H97" s="3">
        <v>90</v>
      </c>
      <c r="I97" s="58">
        <v>0.15289900000000001</v>
      </c>
      <c r="J97" s="58">
        <v>0.14204</v>
      </c>
      <c r="K97" s="59">
        <v>30325.5</v>
      </c>
      <c r="L97" s="59">
        <v>4307.3999999999996</v>
      </c>
      <c r="M97" s="61">
        <v>4.46</v>
      </c>
    </row>
    <row r="98" spans="1:13" x14ac:dyDescent="0.2">
      <c r="A98" s="3">
        <v>91</v>
      </c>
      <c r="B98" s="58">
        <v>0.215693</v>
      </c>
      <c r="C98" s="58">
        <v>0.19469600000000001</v>
      </c>
      <c r="D98" s="59">
        <v>15895.3</v>
      </c>
      <c r="E98" s="59">
        <v>3094.7</v>
      </c>
      <c r="F98" s="61">
        <v>3.59</v>
      </c>
      <c r="G98" s="3" t="s">
        <v>12</v>
      </c>
      <c r="H98" s="3">
        <v>91</v>
      </c>
      <c r="I98" s="58">
        <v>0.17805000000000001</v>
      </c>
      <c r="J98" s="58">
        <v>0.163495</v>
      </c>
      <c r="K98" s="59">
        <v>26018.1</v>
      </c>
      <c r="L98" s="59">
        <v>4253.8</v>
      </c>
      <c r="M98" s="61">
        <v>4.12</v>
      </c>
    </row>
    <row r="99" spans="1:13" x14ac:dyDescent="0.2">
      <c r="A99" s="3">
        <v>92</v>
      </c>
      <c r="B99" s="58">
        <v>0.23117799999999999</v>
      </c>
      <c r="C99" s="58">
        <v>0.20722499999999999</v>
      </c>
      <c r="D99" s="59">
        <v>12800.5</v>
      </c>
      <c r="E99" s="59">
        <v>2652.6</v>
      </c>
      <c r="F99" s="61">
        <v>3.34</v>
      </c>
      <c r="G99" s="3" t="s">
        <v>12</v>
      </c>
      <c r="H99" s="3">
        <v>92</v>
      </c>
      <c r="I99" s="58">
        <v>0.188856</v>
      </c>
      <c r="J99" s="58">
        <v>0.17256099999999999</v>
      </c>
      <c r="K99" s="59">
        <v>21764.2</v>
      </c>
      <c r="L99" s="59">
        <v>3755.7</v>
      </c>
      <c r="M99" s="61">
        <v>3.83</v>
      </c>
    </row>
    <row r="100" spans="1:13" x14ac:dyDescent="0.2">
      <c r="A100" s="3">
        <v>93</v>
      </c>
      <c r="B100" s="58">
        <v>0.26397300000000001</v>
      </c>
      <c r="C100" s="58">
        <v>0.23319500000000001</v>
      </c>
      <c r="D100" s="59">
        <v>10147.9</v>
      </c>
      <c r="E100" s="59">
        <v>2366.4</v>
      </c>
      <c r="F100" s="61">
        <v>3.08</v>
      </c>
      <c r="G100" s="3" t="s">
        <v>12</v>
      </c>
      <c r="H100" s="3">
        <v>93</v>
      </c>
      <c r="I100" s="58">
        <v>0.21856400000000001</v>
      </c>
      <c r="J100" s="58">
        <v>0.19703200000000001</v>
      </c>
      <c r="K100" s="59">
        <v>18008.599999999999</v>
      </c>
      <c r="L100" s="59">
        <v>3548.3</v>
      </c>
      <c r="M100" s="61">
        <v>3.52</v>
      </c>
    </row>
    <row r="101" spans="1:13" x14ac:dyDescent="0.2">
      <c r="A101" s="3">
        <v>94</v>
      </c>
      <c r="B101" s="58">
        <v>0.29191499999999998</v>
      </c>
      <c r="C101" s="58">
        <v>0.25473400000000002</v>
      </c>
      <c r="D101" s="59">
        <v>7781.5</v>
      </c>
      <c r="E101" s="59">
        <v>1982.2</v>
      </c>
      <c r="F101" s="61">
        <v>2.87</v>
      </c>
      <c r="G101" s="3" t="s">
        <v>12</v>
      </c>
      <c r="H101" s="3">
        <v>94</v>
      </c>
      <c r="I101" s="58">
        <v>0.227051</v>
      </c>
      <c r="J101" s="58">
        <v>0.203903</v>
      </c>
      <c r="K101" s="59">
        <v>14460.3</v>
      </c>
      <c r="L101" s="59">
        <v>2948.5</v>
      </c>
      <c r="M101" s="61">
        <v>3.26</v>
      </c>
    </row>
    <row r="102" spans="1:13" x14ac:dyDescent="0.2">
      <c r="A102" s="3">
        <v>95</v>
      </c>
      <c r="B102" s="58">
        <v>0.306556</v>
      </c>
      <c r="C102" s="58">
        <v>0.26581300000000002</v>
      </c>
      <c r="D102" s="59">
        <v>5799.3</v>
      </c>
      <c r="E102" s="59">
        <v>1541.5</v>
      </c>
      <c r="F102" s="61">
        <v>2.68</v>
      </c>
      <c r="G102" s="3" t="s">
        <v>12</v>
      </c>
      <c r="H102" s="3">
        <v>95</v>
      </c>
      <c r="I102" s="58">
        <v>0.275065</v>
      </c>
      <c r="J102" s="58">
        <v>0.241808</v>
      </c>
      <c r="K102" s="59">
        <v>11511.8</v>
      </c>
      <c r="L102" s="59">
        <v>2783.7</v>
      </c>
      <c r="M102" s="61">
        <v>2.97</v>
      </c>
    </row>
    <row r="103" spans="1:13" x14ac:dyDescent="0.2">
      <c r="A103" s="3">
        <v>96</v>
      </c>
      <c r="B103" s="58">
        <v>0.34536099999999997</v>
      </c>
      <c r="C103" s="58">
        <v>0.29450500000000002</v>
      </c>
      <c r="D103" s="59">
        <v>4257.7</v>
      </c>
      <c r="E103" s="59">
        <v>1253.9000000000001</v>
      </c>
      <c r="F103" s="61">
        <v>2.4700000000000002</v>
      </c>
      <c r="G103" s="3" t="s">
        <v>12</v>
      </c>
      <c r="H103" s="3">
        <v>96</v>
      </c>
      <c r="I103" s="58">
        <v>0.31411899999999998</v>
      </c>
      <c r="J103" s="58">
        <v>0.27148</v>
      </c>
      <c r="K103" s="59">
        <v>8728.2000000000007</v>
      </c>
      <c r="L103" s="59">
        <v>2369.5</v>
      </c>
      <c r="M103" s="61">
        <v>2.76</v>
      </c>
    </row>
    <row r="104" spans="1:13" x14ac:dyDescent="0.2">
      <c r="A104" s="3">
        <v>97</v>
      </c>
      <c r="B104" s="58">
        <v>0.37626300000000001</v>
      </c>
      <c r="C104" s="58">
        <v>0.31668400000000002</v>
      </c>
      <c r="D104" s="59">
        <v>3003.8</v>
      </c>
      <c r="E104" s="59">
        <v>951.3</v>
      </c>
      <c r="F104" s="61">
        <v>2.29</v>
      </c>
      <c r="G104" s="3" t="s">
        <v>12</v>
      </c>
      <c r="H104" s="3">
        <v>97</v>
      </c>
      <c r="I104" s="58">
        <v>0.31910899999999998</v>
      </c>
      <c r="J104" s="58">
        <v>0.2752</v>
      </c>
      <c r="K104" s="59">
        <v>6358.6</v>
      </c>
      <c r="L104" s="59">
        <v>1749.9</v>
      </c>
      <c r="M104" s="61">
        <v>2.6</v>
      </c>
    </row>
    <row r="105" spans="1:13" x14ac:dyDescent="0.2">
      <c r="A105" s="3">
        <v>98</v>
      </c>
      <c r="B105" s="58">
        <v>0.40973599999999999</v>
      </c>
      <c r="C105" s="58">
        <v>0.34006700000000001</v>
      </c>
      <c r="D105" s="59">
        <v>2052.6</v>
      </c>
      <c r="E105" s="59">
        <v>698</v>
      </c>
      <c r="F105" s="61">
        <v>2.12</v>
      </c>
      <c r="G105" s="3" t="s">
        <v>12</v>
      </c>
      <c r="H105" s="3">
        <v>98</v>
      </c>
      <c r="I105" s="58">
        <v>0.35626400000000003</v>
      </c>
      <c r="J105" s="58">
        <v>0.30239700000000003</v>
      </c>
      <c r="K105" s="59">
        <v>4608.7</v>
      </c>
      <c r="L105" s="59">
        <v>1393.7</v>
      </c>
      <c r="M105" s="61">
        <v>2.4</v>
      </c>
    </row>
    <row r="106" spans="1:13" x14ac:dyDescent="0.2">
      <c r="A106" s="3">
        <v>99</v>
      </c>
      <c r="B106" s="58">
        <v>0.47703200000000001</v>
      </c>
      <c r="C106" s="58">
        <v>0.38516400000000001</v>
      </c>
      <c r="D106" s="59">
        <v>1354.5</v>
      </c>
      <c r="E106" s="59">
        <v>521.70000000000005</v>
      </c>
      <c r="F106" s="61">
        <v>1.95</v>
      </c>
      <c r="G106" s="3" t="s">
        <v>12</v>
      </c>
      <c r="H106" s="3">
        <v>99</v>
      </c>
      <c r="I106" s="58">
        <v>0.39252300000000001</v>
      </c>
      <c r="J106" s="58">
        <v>0.328125</v>
      </c>
      <c r="K106" s="59">
        <v>3215.1</v>
      </c>
      <c r="L106" s="59">
        <v>1054.9000000000001</v>
      </c>
      <c r="M106" s="61">
        <v>2.23</v>
      </c>
    </row>
    <row r="107" spans="1:13" x14ac:dyDescent="0.2">
      <c r="A107" s="3">
        <v>100</v>
      </c>
      <c r="B107" s="3">
        <v>0.5</v>
      </c>
      <c r="C107" s="3">
        <v>0.4</v>
      </c>
      <c r="D107" s="3">
        <v>832.8</v>
      </c>
      <c r="E107" s="3">
        <v>333.1</v>
      </c>
      <c r="F107" s="3">
        <v>1.87</v>
      </c>
      <c r="G107" s="3" t="s">
        <v>12</v>
      </c>
      <c r="H107" s="3">
        <v>100</v>
      </c>
      <c r="I107" s="3">
        <v>0.45424799999999999</v>
      </c>
      <c r="J107" s="3">
        <v>0.37017299999999997</v>
      </c>
      <c r="K107" s="3">
        <v>2160.1</v>
      </c>
      <c r="L107" s="3">
        <v>799.6</v>
      </c>
      <c r="M107" s="3">
        <v>2.0699999999999998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5546875" defaultRowHeight="15" x14ac:dyDescent="0.2"/>
  <cols>
    <col min="1" max="16384" width="10.85546875" style="3"/>
  </cols>
  <sheetData>
    <row r="1" spans="1:13" s="62" customFormat="1" ht="30.95" customHeight="1" x14ac:dyDescent="0.2">
      <c r="A1" s="27" t="s">
        <v>48</v>
      </c>
      <c r="B1" s="27"/>
      <c r="C1" s="27"/>
      <c r="D1" s="27"/>
      <c r="E1" s="27"/>
      <c r="F1" s="27"/>
      <c r="G1" s="27"/>
      <c r="H1" s="27"/>
      <c r="I1" s="27"/>
      <c r="J1" s="27"/>
      <c r="K1" s="27"/>
      <c r="L1" s="27"/>
    </row>
    <row r="2" spans="1:13" x14ac:dyDescent="0.2">
      <c r="A2" s="3" t="s">
        <v>2</v>
      </c>
    </row>
    <row r="3" spans="1:13" x14ac:dyDescent="0.2">
      <c r="A3" s="3" t="s">
        <v>3</v>
      </c>
    </row>
    <row r="4" spans="1:13" x14ac:dyDescent="0.2">
      <c r="A4" s="7" t="str">
        <f>HYPERLINK("#'Contents'!A1", "Back to contents")</f>
        <v>Back to contents</v>
      </c>
    </row>
    <row r="5" spans="1:13" s="64" customFormat="1" ht="30.95" customHeight="1" x14ac:dyDescent="0.2">
      <c r="A5" s="63" t="s">
        <v>4</v>
      </c>
      <c r="B5" s="63"/>
      <c r="C5" s="63"/>
      <c r="D5" s="63"/>
      <c r="E5" s="63"/>
      <c r="F5" s="63"/>
      <c r="G5" s="63"/>
      <c r="H5" s="63" t="s">
        <v>5</v>
      </c>
    </row>
    <row r="6" spans="1:13" ht="30" customHeight="1" x14ac:dyDescent="0.2">
      <c r="A6" s="60" t="s">
        <v>6</v>
      </c>
      <c r="B6" s="60" t="s">
        <v>7</v>
      </c>
      <c r="C6" s="60" t="s">
        <v>8</v>
      </c>
      <c r="D6" s="60" t="s">
        <v>9</v>
      </c>
      <c r="E6" s="60" t="s">
        <v>10</v>
      </c>
      <c r="F6" s="60" t="s">
        <v>11</v>
      </c>
      <c r="G6" s="3" t="s">
        <v>12</v>
      </c>
      <c r="H6" s="60" t="s">
        <v>6</v>
      </c>
      <c r="I6" s="60" t="s">
        <v>7</v>
      </c>
      <c r="J6" s="60" t="s">
        <v>8</v>
      </c>
      <c r="K6" s="60" t="s">
        <v>9</v>
      </c>
      <c r="L6" s="60" t="s">
        <v>10</v>
      </c>
      <c r="M6" s="60" t="s">
        <v>11</v>
      </c>
    </row>
    <row r="7" spans="1:13" x14ac:dyDescent="0.2">
      <c r="A7" s="3">
        <v>0</v>
      </c>
      <c r="B7" s="58">
        <v>3.8769999999999998E-3</v>
      </c>
      <c r="C7" s="58">
        <v>3.8700000000000002E-3</v>
      </c>
      <c r="D7" s="59">
        <v>100000</v>
      </c>
      <c r="E7" s="59">
        <v>387</v>
      </c>
      <c r="F7" s="61">
        <v>78.17</v>
      </c>
      <c r="G7" s="3" t="s">
        <v>12</v>
      </c>
      <c r="H7" s="3">
        <v>0</v>
      </c>
      <c r="I7" s="58">
        <v>2.7529999999999998E-3</v>
      </c>
      <c r="J7" s="58">
        <v>2.7490000000000001E-3</v>
      </c>
      <c r="K7" s="59">
        <v>100000</v>
      </c>
      <c r="L7" s="59">
        <v>274.89999999999998</v>
      </c>
      <c r="M7" s="61">
        <v>82.22</v>
      </c>
    </row>
    <row r="8" spans="1:13" x14ac:dyDescent="0.2">
      <c r="A8" s="3">
        <v>1</v>
      </c>
      <c r="B8" s="58">
        <v>2.9500000000000001E-4</v>
      </c>
      <c r="C8" s="58">
        <v>2.9500000000000001E-4</v>
      </c>
      <c r="D8" s="59">
        <v>99613</v>
      </c>
      <c r="E8" s="59">
        <v>29.4</v>
      </c>
      <c r="F8" s="61">
        <v>77.47</v>
      </c>
      <c r="G8" s="3" t="s">
        <v>12</v>
      </c>
      <c r="H8" s="3">
        <v>1</v>
      </c>
      <c r="I8" s="58">
        <v>2.2599999999999999E-4</v>
      </c>
      <c r="J8" s="58">
        <v>2.2499999999999999E-4</v>
      </c>
      <c r="K8" s="59">
        <v>99725.1</v>
      </c>
      <c r="L8" s="59">
        <v>22.5</v>
      </c>
      <c r="M8" s="61">
        <v>81.45</v>
      </c>
    </row>
    <row r="9" spans="1:13" x14ac:dyDescent="0.2">
      <c r="A9" s="3">
        <v>2</v>
      </c>
      <c r="B9" s="58">
        <v>1.54E-4</v>
      </c>
      <c r="C9" s="58">
        <v>1.54E-4</v>
      </c>
      <c r="D9" s="59">
        <v>99583.6</v>
      </c>
      <c r="E9" s="59">
        <v>15.3</v>
      </c>
      <c r="F9" s="61">
        <v>76.5</v>
      </c>
      <c r="G9" s="3" t="s">
        <v>12</v>
      </c>
      <c r="H9" s="3">
        <v>2</v>
      </c>
      <c r="I9" s="58">
        <v>1.6200000000000001E-4</v>
      </c>
      <c r="J9" s="58">
        <v>1.6200000000000001E-4</v>
      </c>
      <c r="K9" s="59">
        <v>99702.6</v>
      </c>
      <c r="L9" s="59">
        <v>16.100000000000001</v>
      </c>
      <c r="M9" s="61">
        <v>80.47</v>
      </c>
    </row>
    <row r="10" spans="1:13" x14ac:dyDescent="0.2">
      <c r="A10" s="3">
        <v>3</v>
      </c>
      <c r="B10" s="58">
        <v>1.3300000000000001E-4</v>
      </c>
      <c r="C10" s="58">
        <v>1.3300000000000001E-4</v>
      </c>
      <c r="D10" s="59">
        <v>99568.3</v>
      </c>
      <c r="E10" s="59">
        <v>13.2</v>
      </c>
      <c r="F10" s="61">
        <v>75.510000000000005</v>
      </c>
      <c r="G10" s="3" t="s">
        <v>12</v>
      </c>
      <c r="H10" s="3">
        <v>3</v>
      </c>
      <c r="I10" s="58">
        <v>1E-4</v>
      </c>
      <c r="J10" s="58">
        <v>1E-4</v>
      </c>
      <c r="K10" s="59">
        <v>99686.399999999994</v>
      </c>
      <c r="L10" s="59">
        <v>10</v>
      </c>
      <c r="M10" s="61">
        <v>79.48</v>
      </c>
    </row>
    <row r="11" spans="1:13" x14ac:dyDescent="0.2">
      <c r="A11" s="3">
        <v>4</v>
      </c>
      <c r="B11" s="58">
        <v>1.2999999999999999E-4</v>
      </c>
      <c r="C11" s="58">
        <v>1.2999999999999999E-4</v>
      </c>
      <c r="D11" s="59">
        <v>99555.1</v>
      </c>
      <c r="E11" s="59">
        <v>13</v>
      </c>
      <c r="F11" s="61">
        <v>74.52</v>
      </c>
      <c r="G11" s="3" t="s">
        <v>12</v>
      </c>
      <c r="H11" s="3">
        <v>4</v>
      </c>
      <c r="I11" s="58">
        <v>1.56E-4</v>
      </c>
      <c r="J11" s="58">
        <v>1.56E-4</v>
      </c>
      <c r="K11" s="59">
        <v>99676.5</v>
      </c>
      <c r="L11" s="59">
        <v>15.5</v>
      </c>
      <c r="M11" s="61">
        <v>78.489999999999995</v>
      </c>
    </row>
    <row r="12" spans="1:13" x14ac:dyDescent="0.2">
      <c r="A12" s="3">
        <v>5</v>
      </c>
      <c r="B12" s="58">
        <v>9.1000000000000003E-5</v>
      </c>
      <c r="C12" s="58">
        <v>9.1000000000000003E-5</v>
      </c>
      <c r="D12" s="59">
        <v>99542.1</v>
      </c>
      <c r="E12" s="59">
        <v>9</v>
      </c>
      <c r="F12" s="61">
        <v>73.53</v>
      </c>
      <c r="G12" s="3" t="s">
        <v>12</v>
      </c>
      <c r="H12" s="3">
        <v>5</v>
      </c>
      <c r="I12" s="58">
        <v>1.5200000000000001E-4</v>
      </c>
      <c r="J12" s="58">
        <v>1.5200000000000001E-4</v>
      </c>
      <c r="K12" s="59">
        <v>99661</v>
      </c>
      <c r="L12" s="59">
        <v>15.1</v>
      </c>
      <c r="M12" s="61">
        <v>77.5</v>
      </c>
    </row>
    <row r="13" spans="1:13" x14ac:dyDescent="0.2">
      <c r="A13" s="3">
        <v>6</v>
      </c>
      <c r="B13" s="58">
        <v>1.9699999999999999E-4</v>
      </c>
      <c r="C13" s="58">
        <v>1.9699999999999999E-4</v>
      </c>
      <c r="D13" s="59">
        <v>99533.1</v>
      </c>
      <c r="E13" s="59">
        <v>19.600000000000001</v>
      </c>
      <c r="F13" s="61">
        <v>72.540000000000006</v>
      </c>
      <c r="G13" s="3" t="s">
        <v>12</v>
      </c>
      <c r="H13" s="3">
        <v>6</v>
      </c>
      <c r="I13" s="58">
        <v>7.4999999999999993E-5</v>
      </c>
      <c r="J13" s="58">
        <v>7.4999999999999993E-5</v>
      </c>
      <c r="K13" s="59">
        <v>99645.8</v>
      </c>
      <c r="L13" s="59">
        <v>7.5</v>
      </c>
      <c r="M13" s="61">
        <v>76.510000000000005</v>
      </c>
    </row>
    <row r="14" spans="1:13" x14ac:dyDescent="0.2">
      <c r="A14" s="3">
        <v>7</v>
      </c>
      <c r="B14" s="58">
        <v>5.3999999999999998E-5</v>
      </c>
      <c r="C14" s="58">
        <v>5.3999999999999998E-5</v>
      </c>
      <c r="D14" s="59">
        <v>99513.5</v>
      </c>
      <c r="E14" s="59">
        <v>5.3</v>
      </c>
      <c r="F14" s="61">
        <v>71.55</v>
      </c>
      <c r="G14" s="3" t="s">
        <v>12</v>
      </c>
      <c r="H14" s="3">
        <v>7</v>
      </c>
      <c r="I14" s="58">
        <v>7.4999999999999993E-5</v>
      </c>
      <c r="J14" s="58">
        <v>7.4999999999999993E-5</v>
      </c>
      <c r="K14" s="59">
        <v>99638.399999999994</v>
      </c>
      <c r="L14" s="59">
        <v>7.5</v>
      </c>
      <c r="M14" s="61">
        <v>75.52</v>
      </c>
    </row>
    <row r="15" spans="1:13" x14ac:dyDescent="0.2">
      <c r="A15" s="3">
        <v>8</v>
      </c>
      <c r="B15" s="58">
        <v>1.07E-4</v>
      </c>
      <c r="C15" s="58">
        <v>1.07E-4</v>
      </c>
      <c r="D15" s="59">
        <v>99508.2</v>
      </c>
      <c r="E15" s="59">
        <v>10.7</v>
      </c>
      <c r="F15" s="61">
        <v>70.55</v>
      </c>
      <c r="G15" s="3" t="s">
        <v>12</v>
      </c>
      <c r="H15" s="3">
        <v>8</v>
      </c>
      <c r="I15" s="58">
        <v>5.5999999999999999E-5</v>
      </c>
      <c r="J15" s="58">
        <v>5.5999999999999999E-5</v>
      </c>
      <c r="K15" s="59">
        <v>99630.8</v>
      </c>
      <c r="L15" s="59">
        <v>5.6</v>
      </c>
      <c r="M15" s="61">
        <v>74.52</v>
      </c>
    </row>
    <row r="16" spans="1:13" x14ac:dyDescent="0.2">
      <c r="A16" s="3">
        <v>9</v>
      </c>
      <c r="B16" s="58">
        <v>3.6000000000000001E-5</v>
      </c>
      <c r="C16" s="58">
        <v>3.6000000000000001E-5</v>
      </c>
      <c r="D16" s="59">
        <v>99497.5</v>
      </c>
      <c r="E16" s="59">
        <v>3.6</v>
      </c>
      <c r="F16" s="61">
        <v>69.56</v>
      </c>
      <c r="G16" s="3" t="s">
        <v>12</v>
      </c>
      <c r="H16" s="3">
        <v>9</v>
      </c>
      <c r="I16" s="58">
        <v>5.7000000000000003E-5</v>
      </c>
      <c r="J16" s="58">
        <v>5.7000000000000003E-5</v>
      </c>
      <c r="K16" s="59">
        <v>99625.2</v>
      </c>
      <c r="L16" s="59">
        <v>5.7</v>
      </c>
      <c r="M16" s="61">
        <v>73.53</v>
      </c>
    </row>
    <row r="17" spans="1:13" x14ac:dyDescent="0.2">
      <c r="A17" s="3">
        <v>10</v>
      </c>
      <c r="B17" s="58">
        <v>1.2799999999999999E-4</v>
      </c>
      <c r="C17" s="58">
        <v>1.2799999999999999E-4</v>
      </c>
      <c r="D17" s="59">
        <v>99493.9</v>
      </c>
      <c r="E17" s="59">
        <v>12.8</v>
      </c>
      <c r="F17" s="61">
        <v>68.56</v>
      </c>
      <c r="G17" s="3" t="s">
        <v>12</v>
      </c>
      <c r="H17" s="3">
        <v>10</v>
      </c>
      <c r="I17" s="58">
        <v>1.9000000000000001E-5</v>
      </c>
      <c r="J17" s="58">
        <v>1.9000000000000001E-5</v>
      </c>
      <c r="K17" s="59">
        <v>99619.5</v>
      </c>
      <c r="L17" s="59">
        <v>1.9</v>
      </c>
      <c r="M17" s="61">
        <v>72.53</v>
      </c>
    </row>
    <row r="18" spans="1:13" x14ac:dyDescent="0.2">
      <c r="A18" s="3">
        <v>11</v>
      </c>
      <c r="B18" s="58">
        <v>9.3999999999999994E-5</v>
      </c>
      <c r="C18" s="58">
        <v>9.3999999999999994E-5</v>
      </c>
      <c r="D18" s="59">
        <v>99481.1</v>
      </c>
      <c r="E18" s="59">
        <v>9.3000000000000007</v>
      </c>
      <c r="F18" s="61">
        <v>67.569999999999993</v>
      </c>
      <c r="G18" s="3" t="s">
        <v>12</v>
      </c>
      <c r="H18" s="3">
        <v>11</v>
      </c>
      <c r="I18" s="58">
        <v>5.8999999999999998E-5</v>
      </c>
      <c r="J18" s="58">
        <v>5.8999999999999998E-5</v>
      </c>
      <c r="K18" s="59">
        <v>99617.600000000006</v>
      </c>
      <c r="L18" s="59">
        <v>5.9</v>
      </c>
      <c r="M18" s="61">
        <v>71.53</v>
      </c>
    </row>
    <row r="19" spans="1:13" x14ac:dyDescent="0.2">
      <c r="A19" s="3">
        <v>12</v>
      </c>
      <c r="B19" s="58">
        <v>1.7100000000000001E-4</v>
      </c>
      <c r="C19" s="58">
        <v>1.7100000000000001E-4</v>
      </c>
      <c r="D19" s="59">
        <v>99471.8</v>
      </c>
      <c r="E19" s="59">
        <v>17.100000000000001</v>
      </c>
      <c r="F19" s="61">
        <v>66.58</v>
      </c>
      <c r="G19" s="3" t="s">
        <v>12</v>
      </c>
      <c r="H19" s="3">
        <v>12</v>
      </c>
      <c r="I19" s="58">
        <v>1.01E-4</v>
      </c>
      <c r="J19" s="58">
        <v>1.01E-4</v>
      </c>
      <c r="K19" s="59">
        <v>99611.7</v>
      </c>
      <c r="L19" s="59">
        <v>10</v>
      </c>
      <c r="M19" s="61">
        <v>70.540000000000006</v>
      </c>
    </row>
    <row r="20" spans="1:13" x14ac:dyDescent="0.2">
      <c r="A20" s="3">
        <v>13</v>
      </c>
      <c r="B20" s="58">
        <v>1.35E-4</v>
      </c>
      <c r="C20" s="58">
        <v>1.35E-4</v>
      </c>
      <c r="D20" s="59">
        <v>99454.7</v>
      </c>
      <c r="E20" s="59">
        <v>13.4</v>
      </c>
      <c r="F20" s="61">
        <v>65.59</v>
      </c>
      <c r="G20" s="3" t="s">
        <v>12</v>
      </c>
      <c r="H20" s="3">
        <v>13</v>
      </c>
      <c r="I20" s="58">
        <v>4.1E-5</v>
      </c>
      <c r="J20" s="58">
        <v>4.1E-5</v>
      </c>
      <c r="K20" s="59">
        <v>99601.7</v>
      </c>
      <c r="L20" s="59">
        <v>4.0999999999999996</v>
      </c>
      <c r="M20" s="61">
        <v>69.540000000000006</v>
      </c>
    </row>
    <row r="21" spans="1:13" x14ac:dyDescent="0.2">
      <c r="A21" s="3">
        <v>14</v>
      </c>
      <c r="B21" s="58">
        <v>7.7999999999999999E-5</v>
      </c>
      <c r="C21" s="58">
        <v>7.7999999999999999E-5</v>
      </c>
      <c r="D21" s="59">
        <v>99441.3</v>
      </c>
      <c r="E21" s="59">
        <v>7.8</v>
      </c>
      <c r="F21" s="61">
        <v>64.599999999999994</v>
      </c>
      <c r="G21" s="3" t="s">
        <v>12</v>
      </c>
      <c r="H21" s="3">
        <v>14</v>
      </c>
      <c r="I21" s="58">
        <v>1.45E-4</v>
      </c>
      <c r="J21" s="58">
        <v>1.45E-4</v>
      </c>
      <c r="K21" s="59">
        <v>99597.6</v>
      </c>
      <c r="L21" s="59">
        <v>14.5</v>
      </c>
      <c r="M21" s="61">
        <v>68.55</v>
      </c>
    </row>
    <row r="22" spans="1:13" x14ac:dyDescent="0.2">
      <c r="A22" s="3">
        <v>15</v>
      </c>
      <c r="B22" s="58">
        <v>2.34E-4</v>
      </c>
      <c r="C22" s="58">
        <v>2.34E-4</v>
      </c>
      <c r="D22" s="59">
        <v>99433.5</v>
      </c>
      <c r="E22" s="59">
        <v>23.2</v>
      </c>
      <c r="F22" s="61">
        <v>63.6</v>
      </c>
      <c r="G22" s="3" t="s">
        <v>12</v>
      </c>
      <c r="H22" s="3">
        <v>15</v>
      </c>
      <c r="I22" s="58">
        <v>1.66E-4</v>
      </c>
      <c r="J22" s="58">
        <v>1.66E-4</v>
      </c>
      <c r="K22" s="59">
        <v>99583.1</v>
      </c>
      <c r="L22" s="59">
        <v>16.600000000000001</v>
      </c>
      <c r="M22" s="61">
        <v>67.56</v>
      </c>
    </row>
    <row r="23" spans="1:13" x14ac:dyDescent="0.2">
      <c r="A23" s="3">
        <v>16</v>
      </c>
      <c r="B23" s="58">
        <v>1.35E-4</v>
      </c>
      <c r="C23" s="58">
        <v>1.35E-4</v>
      </c>
      <c r="D23" s="59">
        <v>99410.3</v>
      </c>
      <c r="E23" s="59">
        <v>13.4</v>
      </c>
      <c r="F23" s="61">
        <v>62.62</v>
      </c>
      <c r="G23" s="3" t="s">
        <v>12</v>
      </c>
      <c r="H23" s="3">
        <v>16</v>
      </c>
      <c r="I23" s="58">
        <v>1.4300000000000001E-4</v>
      </c>
      <c r="J23" s="58">
        <v>1.4300000000000001E-4</v>
      </c>
      <c r="K23" s="59">
        <v>99566.5</v>
      </c>
      <c r="L23" s="59">
        <v>14.2</v>
      </c>
      <c r="M23" s="61">
        <v>66.569999999999993</v>
      </c>
    </row>
    <row r="24" spans="1:13" x14ac:dyDescent="0.2">
      <c r="A24" s="3">
        <v>17</v>
      </c>
      <c r="B24" s="58">
        <v>4.3100000000000001E-4</v>
      </c>
      <c r="C24" s="58">
        <v>4.3100000000000001E-4</v>
      </c>
      <c r="D24" s="59">
        <v>99396.800000000003</v>
      </c>
      <c r="E24" s="59">
        <v>42.9</v>
      </c>
      <c r="F24" s="61">
        <v>61.63</v>
      </c>
      <c r="G24" s="3" t="s">
        <v>12</v>
      </c>
      <c r="H24" s="3">
        <v>17</v>
      </c>
      <c r="I24" s="58">
        <v>9.8999999999999994E-5</v>
      </c>
      <c r="J24" s="58">
        <v>9.8999999999999994E-5</v>
      </c>
      <c r="K24" s="59">
        <v>99552.3</v>
      </c>
      <c r="L24" s="59">
        <v>9.9</v>
      </c>
      <c r="M24" s="61">
        <v>65.58</v>
      </c>
    </row>
    <row r="25" spans="1:13" x14ac:dyDescent="0.2">
      <c r="A25" s="3">
        <v>18</v>
      </c>
      <c r="B25" s="58">
        <v>4.37E-4</v>
      </c>
      <c r="C25" s="58">
        <v>4.3600000000000003E-4</v>
      </c>
      <c r="D25" s="59">
        <v>99354</v>
      </c>
      <c r="E25" s="59">
        <v>43.4</v>
      </c>
      <c r="F25" s="61">
        <v>60.65</v>
      </c>
      <c r="G25" s="3" t="s">
        <v>12</v>
      </c>
      <c r="H25" s="3">
        <v>18</v>
      </c>
      <c r="I25" s="58">
        <v>2.6699999999999998E-4</v>
      </c>
      <c r="J25" s="58">
        <v>2.6699999999999998E-4</v>
      </c>
      <c r="K25" s="59">
        <v>99542.5</v>
      </c>
      <c r="L25" s="59">
        <v>26.6</v>
      </c>
      <c r="M25" s="61">
        <v>64.58</v>
      </c>
    </row>
    <row r="26" spans="1:13" x14ac:dyDescent="0.2">
      <c r="A26" s="3">
        <v>19</v>
      </c>
      <c r="B26" s="58">
        <v>6.0300000000000002E-4</v>
      </c>
      <c r="C26" s="58">
        <v>6.0300000000000002E-4</v>
      </c>
      <c r="D26" s="59">
        <v>99310.6</v>
      </c>
      <c r="E26" s="59">
        <v>59.9</v>
      </c>
      <c r="F26" s="61">
        <v>59.68</v>
      </c>
      <c r="G26" s="3" t="s">
        <v>12</v>
      </c>
      <c r="H26" s="3">
        <v>19</v>
      </c>
      <c r="I26" s="58">
        <v>3.4200000000000002E-4</v>
      </c>
      <c r="J26" s="58">
        <v>3.4200000000000002E-4</v>
      </c>
      <c r="K26" s="59">
        <v>99515.9</v>
      </c>
      <c r="L26" s="59">
        <v>34</v>
      </c>
      <c r="M26" s="61">
        <v>63.6</v>
      </c>
    </row>
    <row r="27" spans="1:13" x14ac:dyDescent="0.2">
      <c r="A27" s="3">
        <v>20</v>
      </c>
      <c r="B27" s="58">
        <v>3.86E-4</v>
      </c>
      <c r="C27" s="58">
        <v>3.86E-4</v>
      </c>
      <c r="D27" s="59">
        <v>99250.7</v>
      </c>
      <c r="E27" s="59">
        <v>38.299999999999997</v>
      </c>
      <c r="F27" s="61">
        <v>58.72</v>
      </c>
      <c r="G27" s="3" t="s">
        <v>12</v>
      </c>
      <c r="H27" s="3">
        <v>20</v>
      </c>
      <c r="I27" s="58">
        <v>1.8900000000000001E-4</v>
      </c>
      <c r="J27" s="58">
        <v>1.8900000000000001E-4</v>
      </c>
      <c r="K27" s="59">
        <v>99481.9</v>
      </c>
      <c r="L27" s="59">
        <v>18.8</v>
      </c>
      <c r="M27" s="61">
        <v>62.62</v>
      </c>
    </row>
    <row r="28" spans="1:13" x14ac:dyDescent="0.2">
      <c r="A28" s="3">
        <v>21</v>
      </c>
      <c r="B28" s="58">
        <v>4.6299999999999998E-4</v>
      </c>
      <c r="C28" s="58">
        <v>4.6299999999999998E-4</v>
      </c>
      <c r="D28" s="59">
        <v>99212.5</v>
      </c>
      <c r="E28" s="59">
        <v>46</v>
      </c>
      <c r="F28" s="61">
        <v>57.74</v>
      </c>
      <c r="G28" s="3" t="s">
        <v>12</v>
      </c>
      <c r="H28" s="3">
        <v>21</v>
      </c>
      <c r="I28" s="58">
        <v>3.2499999999999999E-4</v>
      </c>
      <c r="J28" s="58">
        <v>3.2499999999999999E-4</v>
      </c>
      <c r="K28" s="59">
        <v>99463</v>
      </c>
      <c r="L28" s="59">
        <v>32.299999999999997</v>
      </c>
      <c r="M28" s="61">
        <v>61.63</v>
      </c>
    </row>
    <row r="29" spans="1:13" x14ac:dyDescent="0.2">
      <c r="A29" s="3">
        <v>22</v>
      </c>
      <c r="B29" s="58">
        <v>5.0900000000000001E-4</v>
      </c>
      <c r="C29" s="58">
        <v>5.0900000000000001E-4</v>
      </c>
      <c r="D29" s="59">
        <v>99166.5</v>
      </c>
      <c r="E29" s="59">
        <v>50.4</v>
      </c>
      <c r="F29" s="61">
        <v>56.76</v>
      </c>
      <c r="G29" s="3" t="s">
        <v>12</v>
      </c>
      <c r="H29" s="3">
        <v>22</v>
      </c>
      <c r="I29" s="58">
        <v>3.4699999999999998E-4</v>
      </c>
      <c r="J29" s="58">
        <v>3.4699999999999998E-4</v>
      </c>
      <c r="K29" s="59">
        <v>99430.7</v>
      </c>
      <c r="L29" s="59">
        <v>34.5</v>
      </c>
      <c r="M29" s="61">
        <v>60.65</v>
      </c>
    </row>
    <row r="30" spans="1:13" x14ac:dyDescent="0.2">
      <c r="A30" s="3">
        <v>23</v>
      </c>
      <c r="B30" s="58">
        <v>6.4000000000000005E-4</v>
      </c>
      <c r="C30" s="58">
        <v>6.4000000000000005E-4</v>
      </c>
      <c r="D30" s="59">
        <v>99116.1</v>
      </c>
      <c r="E30" s="59">
        <v>63.4</v>
      </c>
      <c r="F30" s="61">
        <v>55.79</v>
      </c>
      <c r="G30" s="3" t="s">
        <v>12</v>
      </c>
      <c r="H30" s="3">
        <v>23</v>
      </c>
      <c r="I30" s="58">
        <v>1.9000000000000001E-4</v>
      </c>
      <c r="J30" s="58">
        <v>1.9000000000000001E-4</v>
      </c>
      <c r="K30" s="59">
        <v>99396.2</v>
      </c>
      <c r="L30" s="59">
        <v>18.899999999999999</v>
      </c>
      <c r="M30" s="61">
        <v>59.67</v>
      </c>
    </row>
    <row r="31" spans="1:13" x14ac:dyDescent="0.2">
      <c r="A31" s="3">
        <v>24</v>
      </c>
      <c r="B31" s="58">
        <v>6.5200000000000002E-4</v>
      </c>
      <c r="C31" s="58">
        <v>6.5200000000000002E-4</v>
      </c>
      <c r="D31" s="59">
        <v>99052.7</v>
      </c>
      <c r="E31" s="59">
        <v>64.599999999999994</v>
      </c>
      <c r="F31" s="61">
        <v>54.83</v>
      </c>
      <c r="G31" s="3" t="s">
        <v>12</v>
      </c>
      <c r="H31" s="3">
        <v>24</v>
      </c>
      <c r="I31" s="58">
        <v>3.4699999999999998E-4</v>
      </c>
      <c r="J31" s="58">
        <v>3.4699999999999998E-4</v>
      </c>
      <c r="K31" s="59">
        <v>99377.3</v>
      </c>
      <c r="L31" s="59">
        <v>34.4</v>
      </c>
      <c r="M31" s="61">
        <v>58.69</v>
      </c>
    </row>
    <row r="32" spans="1:13" x14ac:dyDescent="0.2">
      <c r="A32" s="3">
        <v>25</v>
      </c>
      <c r="B32" s="58">
        <v>8.8099999999999995E-4</v>
      </c>
      <c r="C32" s="58">
        <v>8.8099999999999995E-4</v>
      </c>
      <c r="D32" s="59">
        <v>98988.1</v>
      </c>
      <c r="E32" s="59">
        <v>87.2</v>
      </c>
      <c r="F32" s="61">
        <v>53.86</v>
      </c>
      <c r="G32" s="3" t="s">
        <v>12</v>
      </c>
      <c r="H32" s="3">
        <v>25</v>
      </c>
      <c r="I32" s="58">
        <v>3.97E-4</v>
      </c>
      <c r="J32" s="58">
        <v>3.97E-4</v>
      </c>
      <c r="K32" s="59">
        <v>99342.9</v>
      </c>
      <c r="L32" s="59">
        <v>39.4</v>
      </c>
      <c r="M32" s="61">
        <v>57.71</v>
      </c>
    </row>
    <row r="33" spans="1:13" x14ac:dyDescent="0.2">
      <c r="A33" s="3">
        <v>26</v>
      </c>
      <c r="B33" s="58">
        <v>8.9700000000000001E-4</v>
      </c>
      <c r="C33" s="58">
        <v>8.9599999999999999E-4</v>
      </c>
      <c r="D33" s="59">
        <v>98900.9</v>
      </c>
      <c r="E33" s="59">
        <v>88.6</v>
      </c>
      <c r="F33" s="61">
        <v>52.91</v>
      </c>
      <c r="G33" s="3" t="s">
        <v>12</v>
      </c>
      <c r="H33" s="3">
        <v>26</v>
      </c>
      <c r="I33" s="58">
        <v>2.23E-4</v>
      </c>
      <c r="J33" s="58">
        <v>2.23E-4</v>
      </c>
      <c r="K33" s="59">
        <v>99303.5</v>
      </c>
      <c r="L33" s="59">
        <v>22.1</v>
      </c>
      <c r="M33" s="61">
        <v>56.73</v>
      </c>
    </row>
    <row r="34" spans="1:13" x14ac:dyDescent="0.2">
      <c r="A34" s="3">
        <v>27</v>
      </c>
      <c r="B34" s="58">
        <v>8.8999999999999995E-4</v>
      </c>
      <c r="C34" s="58">
        <v>8.8900000000000003E-4</v>
      </c>
      <c r="D34" s="59">
        <v>98812.3</v>
      </c>
      <c r="E34" s="59">
        <v>87.9</v>
      </c>
      <c r="F34" s="61">
        <v>51.96</v>
      </c>
      <c r="G34" s="3" t="s">
        <v>12</v>
      </c>
      <c r="H34" s="3">
        <v>27</v>
      </c>
      <c r="I34" s="58">
        <v>4.3100000000000001E-4</v>
      </c>
      <c r="J34" s="58">
        <v>4.3100000000000001E-4</v>
      </c>
      <c r="K34" s="59">
        <v>99281.4</v>
      </c>
      <c r="L34" s="59">
        <v>42.8</v>
      </c>
      <c r="M34" s="61">
        <v>55.74</v>
      </c>
    </row>
    <row r="35" spans="1:13" x14ac:dyDescent="0.2">
      <c r="A35" s="3">
        <v>28</v>
      </c>
      <c r="B35" s="58">
        <v>1.0250000000000001E-3</v>
      </c>
      <c r="C35" s="58">
        <v>1.024E-3</v>
      </c>
      <c r="D35" s="59">
        <v>98724.5</v>
      </c>
      <c r="E35" s="59">
        <v>101.1</v>
      </c>
      <c r="F35" s="61">
        <v>51</v>
      </c>
      <c r="G35" s="3" t="s">
        <v>12</v>
      </c>
      <c r="H35" s="3">
        <v>28</v>
      </c>
      <c r="I35" s="58">
        <v>4.17E-4</v>
      </c>
      <c r="J35" s="58">
        <v>4.1599999999999997E-4</v>
      </c>
      <c r="K35" s="59">
        <v>99238.6</v>
      </c>
      <c r="L35" s="59">
        <v>41.3</v>
      </c>
      <c r="M35" s="61">
        <v>54.77</v>
      </c>
    </row>
    <row r="36" spans="1:13" x14ac:dyDescent="0.2">
      <c r="A36" s="3">
        <v>29</v>
      </c>
      <c r="B36" s="58">
        <v>1.1100000000000001E-3</v>
      </c>
      <c r="C36" s="58">
        <v>1.109E-3</v>
      </c>
      <c r="D36" s="59">
        <v>98623.4</v>
      </c>
      <c r="E36" s="59">
        <v>109.4</v>
      </c>
      <c r="F36" s="61">
        <v>50.06</v>
      </c>
      <c r="G36" s="3" t="s">
        <v>12</v>
      </c>
      <c r="H36" s="3">
        <v>29</v>
      </c>
      <c r="I36" s="58">
        <v>2.42E-4</v>
      </c>
      <c r="J36" s="58">
        <v>2.42E-4</v>
      </c>
      <c r="K36" s="59">
        <v>99197.3</v>
      </c>
      <c r="L36" s="59">
        <v>24</v>
      </c>
      <c r="M36" s="61">
        <v>53.79</v>
      </c>
    </row>
    <row r="37" spans="1:13" x14ac:dyDescent="0.2">
      <c r="A37" s="3">
        <v>30</v>
      </c>
      <c r="B37" s="58">
        <v>1.044E-3</v>
      </c>
      <c r="C37" s="58">
        <v>1.044E-3</v>
      </c>
      <c r="D37" s="59">
        <v>98514</v>
      </c>
      <c r="E37" s="59">
        <v>102.8</v>
      </c>
      <c r="F37" s="61">
        <v>49.11</v>
      </c>
      <c r="G37" s="3" t="s">
        <v>12</v>
      </c>
      <c r="H37" s="3">
        <v>30</v>
      </c>
      <c r="I37" s="58">
        <v>3.9899999999999999E-4</v>
      </c>
      <c r="J37" s="58">
        <v>3.9899999999999999E-4</v>
      </c>
      <c r="K37" s="59">
        <v>99173.3</v>
      </c>
      <c r="L37" s="59">
        <v>39.5</v>
      </c>
      <c r="M37" s="61">
        <v>52.8</v>
      </c>
    </row>
    <row r="38" spans="1:13" x14ac:dyDescent="0.2">
      <c r="A38" s="3">
        <v>31</v>
      </c>
      <c r="B38" s="58">
        <v>1.054E-3</v>
      </c>
      <c r="C38" s="58">
        <v>1.054E-3</v>
      </c>
      <c r="D38" s="59">
        <v>98411.199999999997</v>
      </c>
      <c r="E38" s="59">
        <v>103.7</v>
      </c>
      <c r="F38" s="61">
        <v>48.16</v>
      </c>
      <c r="G38" s="3" t="s">
        <v>12</v>
      </c>
      <c r="H38" s="3">
        <v>31</v>
      </c>
      <c r="I38" s="58">
        <v>4.5399999999999998E-4</v>
      </c>
      <c r="J38" s="58">
        <v>4.5399999999999998E-4</v>
      </c>
      <c r="K38" s="59">
        <v>99133.7</v>
      </c>
      <c r="L38" s="59">
        <v>45</v>
      </c>
      <c r="M38" s="61">
        <v>51.82</v>
      </c>
    </row>
    <row r="39" spans="1:13" x14ac:dyDescent="0.2">
      <c r="A39" s="3">
        <v>32</v>
      </c>
      <c r="B39" s="58">
        <v>1.122E-3</v>
      </c>
      <c r="C39" s="58">
        <v>1.121E-3</v>
      </c>
      <c r="D39" s="59">
        <v>98307.5</v>
      </c>
      <c r="E39" s="59">
        <v>110.2</v>
      </c>
      <c r="F39" s="61">
        <v>47.21</v>
      </c>
      <c r="G39" s="3" t="s">
        <v>12</v>
      </c>
      <c r="H39" s="3">
        <v>32</v>
      </c>
      <c r="I39" s="58">
        <v>3.7399999999999998E-4</v>
      </c>
      <c r="J39" s="58">
        <v>3.7399999999999998E-4</v>
      </c>
      <c r="K39" s="59">
        <v>99088.7</v>
      </c>
      <c r="L39" s="59">
        <v>37</v>
      </c>
      <c r="M39" s="61">
        <v>50.84</v>
      </c>
    </row>
    <row r="40" spans="1:13" x14ac:dyDescent="0.2">
      <c r="A40" s="3">
        <v>33</v>
      </c>
      <c r="B40" s="58">
        <v>1.1540000000000001E-3</v>
      </c>
      <c r="C40" s="58">
        <v>1.1540000000000001E-3</v>
      </c>
      <c r="D40" s="59">
        <v>98197.3</v>
      </c>
      <c r="E40" s="59">
        <v>113.3</v>
      </c>
      <c r="F40" s="61">
        <v>46.26</v>
      </c>
      <c r="G40" s="3" t="s">
        <v>12</v>
      </c>
      <c r="H40" s="3">
        <v>33</v>
      </c>
      <c r="I40" s="58">
        <v>6.0999999999999997E-4</v>
      </c>
      <c r="J40" s="58">
        <v>6.0999999999999997E-4</v>
      </c>
      <c r="K40" s="59">
        <v>99051.7</v>
      </c>
      <c r="L40" s="59">
        <v>60.4</v>
      </c>
      <c r="M40" s="61">
        <v>49.86</v>
      </c>
    </row>
    <row r="41" spans="1:13" x14ac:dyDescent="0.2">
      <c r="A41" s="3">
        <v>34</v>
      </c>
      <c r="B41" s="58">
        <v>1.0380000000000001E-3</v>
      </c>
      <c r="C41" s="58">
        <v>1.0369999999999999E-3</v>
      </c>
      <c r="D41" s="59">
        <v>98084</v>
      </c>
      <c r="E41" s="59">
        <v>101.7</v>
      </c>
      <c r="F41" s="61">
        <v>45.32</v>
      </c>
      <c r="G41" s="3" t="s">
        <v>12</v>
      </c>
      <c r="H41" s="3">
        <v>34</v>
      </c>
      <c r="I41" s="58">
        <v>7.9799999999999999E-4</v>
      </c>
      <c r="J41" s="58">
        <v>7.9799999999999999E-4</v>
      </c>
      <c r="K41" s="59">
        <v>98991.2</v>
      </c>
      <c r="L41" s="59">
        <v>79</v>
      </c>
      <c r="M41" s="61">
        <v>48.89</v>
      </c>
    </row>
    <row r="42" spans="1:13" x14ac:dyDescent="0.2">
      <c r="A42" s="3">
        <v>35</v>
      </c>
      <c r="B42" s="58">
        <v>1.518E-3</v>
      </c>
      <c r="C42" s="58">
        <v>1.516E-3</v>
      </c>
      <c r="D42" s="59">
        <v>97982.3</v>
      </c>
      <c r="E42" s="59">
        <v>148.6</v>
      </c>
      <c r="F42" s="61">
        <v>44.36</v>
      </c>
      <c r="G42" s="3" t="s">
        <v>12</v>
      </c>
      <c r="H42" s="3">
        <v>35</v>
      </c>
      <c r="I42" s="58">
        <v>5.7399999999999997E-4</v>
      </c>
      <c r="J42" s="58">
        <v>5.7300000000000005E-4</v>
      </c>
      <c r="K42" s="59">
        <v>98912.3</v>
      </c>
      <c r="L42" s="59">
        <v>56.7</v>
      </c>
      <c r="M42" s="61">
        <v>47.93</v>
      </c>
    </row>
    <row r="43" spans="1:13" x14ac:dyDescent="0.2">
      <c r="A43" s="3">
        <v>36</v>
      </c>
      <c r="B43" s="58">
        <v>1.4059999999999999E-3</v>
      </c>
      <c r="C43" s="58">
        <v>1.405E-3</v>
      </c>
      <c r="D43" s="59">
        <v>97833.7</v>
      </c>
      <c r="E43" s="59">
        <v>137.5</v>
      </c>
      <c r="F43" s="61">
        <v>43.43</v>
      </c>
      <c r="G43" s="3" t="s">
        <v>12</v>
      </c>
      <c r="H43" s="3">
        <v>36</v>
      </c>
      <c r="I43" s="58">
        <v>6.9399999999999996E-4</v>
      </c>
      <c r="J43" s="58">
        <v>6.9300000000000004E-4</v>
      </c>
      <c r="K43" s="59">
        <v>98855.6</v>
      </c>
      <c r="L43" s="59">
        <v>68.599999999999994</v>
      </c>
      <c r="M43" s="61">
        <v>46.96</v>
      </c>
    </row>
    <row r="44" spans="1:13" x14ac:dyDescent="0.2">
      <c r="A44" s="3">
        <v>37</v>
      </c>
      <c r="B44" s="58">
        <v>1.6429999999999999E-3</v>
      </c>
      <c r="C44" s="58">
        <v>1.642E-3</v>
      </c>
      <c r="D44" s="59">
        <v>97696.2</v>
      </c>
      <c r="E44" s="59">
        <v>160.4</v>
      </c>
      <c r="F44" s="61">
        <v>42.49</v>
      </c>
      <c r="G44" s="3" t="s">
        <v>12</v>
      </c>
      <c r="H44" s="3">
        <v>37</v>
      </c>
      <c r="I44" s="58">
        <v>5.9400000000000002E-4</v>
      </c>
      <c r="J44" s="58">
        <v>5.9299999999999999E-4</v>
      </c>
      <c r="K44" s="59">
        <v>98787</v>
      </c>
      <c r="L44" s="59">
        <v>58.6</v>
      </c>
      <c r="M44" s="61">
        <v>45.99</v>
      </c>
    </row>
    <row r="45" spans="1:13" x14ac:dyDescent="0.2">
      <c r="A45" s="3">
        <v>38</v>
      </c>
      <c r="B45" s="58">
        <v>1.709E-3</v>
      </c>
      <c r="C45" s="58">
        <v>1.7080000000000001E-3</v>
      </c>
      <c r="D45" s="59">
        <v>97535.8</v>
      </c>
      <c r="E45" s="59">
        <v>166.6</v>
      </c>
      <c r="F45" s="61">
        <v>41.56</v>
      </c>
      <c r="G45" s="3" t="s">
        <v>12</v>
      </c>
      <c r="H45" s="3">
        <v>38</v>
      </c>
      <c r="I45" s="58">
        <v>7.8799999999999996E-4</v>
      </c>
      <c r="J45" s="58">
        <v>7.8799999999999996E-4</v>
      </c>
      <c r="K45" s="59">
        <v>98728.4</v>
      </c>
      <c r="L45" s="59">
        <v>77.8</v>
      </c>
      <c r="M45" s="61">
        <v>45.02</v>
      </c>
    </row>
    <row r="46" spans="1:13" x14ac:dyDescent="0.2">
      <c r="A46" s="3">
        <v>39</v>
      </c>
      <c r="B46" s="58">
        <v>1.9689999999999998E-3</v>
      </c>
      <c r="C46" s="58">
        <v>1.967E-3</v>
      </c>
      <c r="D46" s="59">
        <v>97369.3</v>
      </c>
      <c r="E46" s="59">
        <v>191.5</v>
      </c>
      <c r="F46" s="61">
        <v>40.630000000000003</v>
      </c>
      <c r="G46" s="3" t="s">
        <v>12</v>
      </c>
      <c r="H46" s="3">
        <v>39</v>
      </c>
      <c r="I46" s="58">
        <v>9.6199999999999996E-4</v>
      </c>
      <c r="J46" s="58">
        <v>9.6100000000000005E-4</v>
      </c>
      <c r="K46" s="59">
        <v>98650.6</v>
      </c>
      <c r="L46" s="59">
        <v>94.8</v>
      </c>
      <c r="M46" s="61">
        <v>44.05</v>
      </c>
    </row>
    <row r="47" spans="1:13" x14ac:dyDescent="0.2">
      <c r="A47" s="3">
        <v>40</v>
      </c>
      <c r="B47" s="58">
        <v>1.8749999999999999E-3</v>
      </c>
      <c r="C47" s="58">
        <v>1.874E-3</v>
      </c>
      <c r="D47" s="59">
        <v>97177.8</v>
      </c>
      <c r="E47" s="59">
        <v>182.1</v>
      </c>
      <c r="F47" s="61">
        <v>39.71</v>
      </c>
      <c r="G47" s="3" t="s">
        <v>12</v>
      </c>
      <c r="H47" s="3">
        <v>40</v>
      </c>
      <c r="I47" s="58">
        <v>1.1789999999999999E-3</v>
      </c>
      <c r="J47" s="58">
        <v>1.178E-3</v>
      </c>
      <c r="K47" s="59">
        <v>98555.8</v>
      </c>
      <c r="L47" s="59">
        <v>116.1</v>
      </c>
      <c r="M47" s="61">
        <v>43.1</v>
      </c>
    </row>
    <row r="48" spans="1:13" x14ac:dyDescent="0.2">
      <c r="A48" s="3">
        <v>41</v>
      </c>
      <c r="B48" s="58">
        <v>2.519E-3</v>
      </c>
      <c r="C48" s="58">
        <v>2.516E-3</v>
      </c>
      <c r="D48" s="59">
        <v>96995.7</v>
      </c>
      <c r="E48" s="59">
        <v>244</v>
      </c>
      <c r="F48" s="61">
        <v>38.78</v>
      </c>
      <c r="G48" s="3" t="s">
        <v>12</v>
      </c>
      <c r="H48" s="3">
        <v>41</v>
      </c>
      <c r="I48" s="58">
        <v>1.34E-3</v>
      </c>
      <c r="J48" s="58">
        <v>1.3389999999999999E-3</v>
      </c>
      <c r="K48" s="59">
        <v>98439.7</v>
      </c>
      <c r="L48" s="59">
        <v>131.80000000000001</v>
      </c>
      <c r="M48" s="61">
        <v>42.15</v>
      </c>
    </row>
    <row r="49" spans="1:13" x14ac:dyDescent="0.2">
      <c r="A49" s="3">
        <v>42</v>
      </c>
      <c r="B49" s="58">
        <v>2.4350000000000001E-3</v>
      </c>
      <c r="C49" s="58">
        <v>2.4329999999999998E-3</v>
      </c>
      <c r="D49" s="59">
        <v>96751.7</v>
      </c>
      <c r="E49" s="59">
        <v>235.4</v>
      </c>
      <c r="F49" s="61">
        <v>37.880000000000003</v>
      </c>
      <c r="G49" s="3" t="s">
        <v>12</v>
      </c>
      <c r="H49" s="3">
        <v>42</v>
      </c>
      <c r="I49" s="58">
        <v>9.8799999999999995E-4</v>
      </c>
      <c r="J49" s="58">
        <v>9.8799999999999995E-4</v>
      </c>
      <c r="K49" s="59">
        <v>98307.9</v>
      </c>
      <c r="L49" s="59">
        <v>97.1</v>
      </c>
      <c r="M49" s="61">
        <v>41.2</v>
      </c>
    </row>
    <row r="50" spans="1:13" x14ac:dyDescent="0.2">
      <c r="A50" s="3">
        <v>43</v>
      </c>
      <c r="B50" s="58">
        <v>2.49E-3</v>
      </c>
      <c r="C50" s="58">
        <v>2.4870000000000001E-3</v>
      </c>
      <c r="D50" s="59">
        <v>96516.3</v>
      </c>
      <c r="E50" s="59">
        <v>240</v>
      </c>
      <c r="F50" s="61">
        <v>36.97</v>
      </c>
      <c r="G50" s="3" t="s">
        <v>12</v>
      </c>
      <c r="H50" s="3">
        <v>43</v>
      </c>
      <c r="I50" s="58">
        <v>1.271E-3</v>
      </c>
      <c r="J50" s="58">
        <v>1.2700000000000001E-3</v>
      </c>
      <c r="K50" s="59">
        <v>98210.8</v>
      </c>
      <c r="L50" s="59">
        <v>124.7</v>
      </c>
      <c r="M50" s="61">
        <v>40.24</v>
      </c>
    </row>
    <row r="51" spans="1:13" x14ac:dyDescent="0.2">
      <c r="A51" s="3">
        <v>44</v>
      </c>
      <c r="B51" s="58">
        <v>2.3149999999999998E-3</v>
      </c>
      <c r="C51" s="58">
        <v>2.3119999999999998E-3</v>
      </c>
      <c r="D51" s="59">
        <v>96276.3</v>
      </c>
      <c r="E51" s="59">
        <v>222.6</v>
      </c>
      <c r="F51" s="61">
        <v>36.06</v>
      </c>
      <c r="G51" s="3" t="s">
        <v>12</v>
      </c>
      <c r="H51" s="3">
        <v>44</v>
      </c>
      <c r="I51" s="58">
        <v>1.5120000000000001E-3</v>
      </c>
      <c r="J51" s="58">
        <v>1.511E-3</v>
      </c>
      <c r="K51" s="59">
        <v>98086.1</v>
      </c>
      <c r="L51" s="59">
        <v>148.19999999999999</v>
      </c>
      <c r="M51" s="61">
        <v>39.29</v>
      </c>
    </row>
    <row r="52" spans="1:13" x14ac:dyDescent="0.2">
      <c r="A52" s="3">
        <v>45</v>
      </c>
      <c r="B52" s="58">
        <v>2.4729999999999999E-3</v>
      </c>
      <c r="C52" s="58">
        <v>2.47E-3</v>
      </c>
      <c r="D52" s="59">
        <v>96053.7</v>
      </c>
      <c r="E52" s="59">
        <v>237.3</v>
      </c>
      <c r="F52" s="61">
        <v>35.14</v>
      </c>
      <c r="G52" s="3" t="s">
        <v>12</v>
      </c>
      <c r="H52" s="3">
        <v>45</v>
      </c>
      <c r="I52" s="58">
        <v>1.6169999999999999E-3</v>
      </c>
      <c r="J52" s="58">
        <v>1.6149999999999999E-3</v>
      </c>
      <c r="K52" s="59">
        <v>97937.8</v>
      </c>
      <c r="L52" s="59">
        <v>158.19999999999999</v>
      </c>
      <c r="M52" s="61">
        <v>38.35</v>
      </c>
    </row>
    <row r="53" spans="1:13" x14ac:dyDescent="0.2">
      <c r="A53" s="3">
        <v>46</v>
      </c>
      <c r="B53" s="58">
        <v>2.8670000000000002E-3</v>
      </c>
      <c r="C53" s="58">
        <v>2.8630000000000001E-3</v>
      </c>
      <c r="D53" s="59">
        <v>95816.5</v>
      </c>
      <c r="E53" s="59">
        <v>274.3</v>
      </c>
      <c r="F53" s="61">
        <v>34.229999999999997</v>
      </c>
      <c r="G53" s="3" t="s">
        <v>12</v>
      </c>
      <c r="H53" s="3">
        <v>46</v>
      </c>
      <c r="I53" s="58">
        <v>1.7799999999999999E-3</v>
      </c>
      <c r="J53" s="58">
        <v>1.7780000000000001E-3</v>
      </c>
      <c r="K53" s="59">
        <v>97779.6</v>
      </c>
      <c r="L53" s="59">
        <v>173.9</v>
      </c>
      <c r="M53" s="61">
        <v>37.409999999999997</v>
      </c>
    </row>
    <row r="54" spans="1:13" x14ac:dyDescent="0.2">
      <c r="A54" s="3">
        <v>47</v>
      </c>
      <c r="B54" s="58">
        <v>3.3040000000000001E-3</v>
      </c>
      <c r="C54" s="58">
        <v>3.2980000000000002E-3</v>
      </c>
      <c r="D54" s="59">
        <v>95542.2</v>
      </c>
      <c r="E54" s="59">
        <v>315.10000000000002</v>
      </c>
      <c r="F54" s="61">
        <v>33.33</v>
      </c>
      <c r="G54" s="3" t="s">
        <v>12</v>
      </c>
      <c r="H54" s="3">
        <v>47</v>
      </c>
      <c r="I54" s="58">
        <v>1.49E-3</v>
      </c>
      <c r="J54" s="58">
        <v>1.4890000000000001E-3</v>
      </c>
      <c r="K54" s="59">
        <v>97605.7</v>
      </c>
      <c r="L54" s="59">
        <v>145.30000000000001</v>
      </c>
      <c r="M54" s="61">
        <v>36.479999999999997</v>
      </c>
    </row>
    <row r="55" spans="1:13" x14ac:dyDescent="0.2">
      <c r="A55" s="3">
        <v>48</v>
      </c>
      <c r="B55" s="58">
        <v>2.8839999999999998E-3</v>
      </c>
      <c r="C55" s="58">
        <v>2.8800000000000002E-3</v>
      </c>
      <c r="D55" s="59">
        <v>95227</v>
      </c>
      <c r="E55" s="59">
        <v>274.2</v>
      </c>
      <c r="F55" s="61">
        <v>32.43</v>
      </c>
      <c r="G55" s="3" t="s">
        <v>12</v>
      </c>
      <c r="H55" s="3">
        <v>48</v>
      </c>
      <c r="I55" s="58">
        <v>2.0240000000000002E-3</v>
      </c>
      <c r="J55" s="58">
        <v>2.0219999999999999E-3</v>
      </c>
      <c r="K55" s="59">
        <v>97460.4</v>
      </c>
      <c r="L55" s="59">
        <v>197.1</v>
      </c>
      <c r="M55" s="61">
        <v>35.53</v>
      </c>
    </row>
    <row r="56" spans="1:13" x14ac:dyDescent="0.2">
      <c r="A56" s="3">
        <v>49</v>
      </c>
      <c r="B56" s="58">
        <v>3.8920000000000001E-3</v>
      </c>
      <c r="C56" s="58">
        <v>3.8839999999999999E-3</v>
      </c>
      <c r="D56" s="59">
        <v>94952.8</v>
      </c>
      <c r="E56" s="59">
        <v>368.8</v>
      </c>
      <c r="F56" s="61">
        <v>31.53</v>
      </c>
      <c r="G56" s="3" t="s">
        <v>12</v>
      </c>
      <c r="H56" s="3">
        <v>49</v>
      </c>
      <c r="I56" s="58">
        <v>1.8519999999999999E-3</v>
      </c>
      <c r="J56" s="58">
        <v>1.8500000000000001E-3</v>
      </c>
      <c r="K56" s="59">
        <v>97263.4</v>
      </c>
      <c r="L56" s="59">
        <v>180</v>
      </c>
      <c r="M56" s="61">
        <v>34.6</v>
      </c>
    </row>
    <row r="57" spans="1:13" x14ac:dyDescent="0.2">
      <c r="A57" s="3">
        <v>50</v>
      </c>
      <c r="B57" s="58">
        <v>3.503E-3</v>
      </c>
      <c r="C57" s="58">
        <v>3.4970000000000001E-3</v>
      </c>
      <c r="D57" s="59">
        <v>94584</v>
      </c>
      <c r="E57" s="59">
        <v>330.7</v>
      </c>
      <c r="F57" s="61">
        <v>30.65</v>
      </c>
      <c r="G57" s="3" t="s">
        <v>12</v>
      </c>
      <c r="H57" s="3">
        <v>50</v>
      </c>
      <c r="I57" s="58">
        <v>2.3549999999999999E-3</v>
      </c>
      <c r="J57" s="58">
        <v>2.3530000000000001E-3</v>
      </c>
      <c r="K57" s="59">
        <v>97083.4</v>
      </c>
      <c r="L57" s="59">
        <v>228.4</v>
      </c>
      <c r="M57" s="61">
        <v>33.67</v>
      </c>
    </row>
    <row r="58" spans="1:13" x14ac:dyDescent="0.2">
      <c r="A58" s="3">
        <v>51</v>
      </c>
      <c r="B58" s="58">
        <v>4.182E-3</v>
      </c>
      <c r="C58" s="58">
        <v>4.1739999999999998E-3</v>
      </c>
      <c r="D58" s="59">
        <v>94253.2</v>
      </c>
      <c r="E58" s="59">
        <v>393.4</v>
      </c>
      <c r="F58" s="61">
        <v>29.75</v>
      </c>
      <c r="G58" s="3" t="s">
        <v>12</v>
      </c>
      <c r="H58" s="3">
        <v>51</v>
      </c>
      <c r="I58" s="58">
        <v>2.5890000000000002E-3</v>
      </c>
      <c r="J58" s="58">
        <v>2.5860000000000002E-3</v>
      </c>
      <c r="K58" s="59">
        <v>96855</v>
      </c>
      <c r="L58" s="59">
        <v>250.5</v>
      </c>
      <c r="M58" s="61">
        <v>32.74</v>
      </c>
    </row>
    <row r="59" spans="1:13" x14ac:dyDescent="0.2">
      <c r="A59" s="3">
        <v>52</v>
      </c>
      <c r="B59" s="58">
        <v>4.228E-3</v>
      </c>
      <c r="C59" s="58">
        <v>4.2189999999999997E-3</v>
      </c>
      <c r="D59" s="59">
        <v>93859.8</v>
      </c>
      <c r="E59" s="59">
        <v>396</v>
      </c>
      <c r="F59" s="61">
        <v>28.88</v>
      </c>
      <c r="G59" s="3" t="s">
        <v>12</v>
      </c>
      <c r="H59" s="3">
        <v>52</v>
      </c>
      <c r="I59" s="58">
        <v>2.7659999999999998E-3</v>
      </c>
      <c r="J59" s="58">
        <v>2.7620000000000001E-3</v>
      </c>
      <c r="K59" s="59">
        <v>96604.6</v>
      </c>
      <c r="L59" s="59">
        <v>266.8</v>
      </c>
      <c r="M59" s="61">
        <v>31.83</v>
      </c>
    </row>
    <row r="60" spans="1:13" x14ac:dyDescent="0.2">
      <c r="A60" s="3">
        <v>53</v>
      </c>
      <c r="B60" s="58">
        <v>4.235E-3</v>
      </c>
      <c r="C60" s="58">
        <v>4.2259999999999997E-3</v>
      </c>
      <c r="D60" s="59">
        <v>93463.8</v>
      </c>
      <c r="E60" s="59">
        <v>394.9</v>
      </c>
      <c r="F60" s="61">
        <v>28</v>
      </c>
      <c r="G60" s="3" t="s">
        <v>12</v>
      </c>
      <c r="H60" s="3">
        <v>53</v>
      </c>
      <c r="I60" s="58">
        <v>3.0760000000000002E-3</v>
      </c>
      <c r="J60" s="58">
        <v>3.0709999999999999E-3</v>
      </c>
      <c r="K60" s="59">
        <v>96337.8</v>
      </c>
      <c r="L60" s="59">
        <v>295.89999999999998</v>
      </c>
      <c r="M60" s="61">
        <v>30.91</v>
      </c>
    </row>
    <row r="61" spans="1:13" x14ac:dyDescent="0.2">
      <c r="A61" s="3">
        <v>54</v>
      </c>
      <c r="B61" s="58">
        <v>4.9509999999999997E-3</v>
      </c>
      <c r="C61" s="58">
        <v>4.9389999999999998E-3</v>
      </c>
      <c r="D61" s="59">
        <v>93068.800000000003</v>
      </c>
      <c r="E61" s="59">
        <v>459.7</v>
      </c>
      <c r="F61" s="61">
        <v>27.11</v>
      </c>
      <c r="G61" s="3" t="s">
        <v>12</v>
      </c>
      <c r="H61" s="3">
        <v>54</v>
      </c>
      <c r="I61" s="58">
        <v>3.4719999999999998E-3</v>
      </c>
      <c r="J61" s="58">
        <v>3.4659999999999999E-3</v>
      </c>
      <c r="K61" s="59">
        <v>96041.9</v>
      </c>
      <c r="L61" s="59">
        <v>332.9</v>
      </c>
      <c r="M61" s="61">
        <v>30.01</v>
      </c>
    </row>
    <row r="62" spans="1:13" x14ac:dyDescent="0.2">
      <c r="A62" s="3">
        <v>55</v>
      </c>
      <c r="B62" s="58">
        <v>5.7600000000000004E-3</v>
      </c>
      <c r="C62" s="58">
        <v>5.7429999999999998E-3</v>
      </c>
      <c r="D62" s="59">
        <v>92609.2</v>
      </c>
      <c r="E62" s="59">
        <v>531.9</v>
      </c>
      <c r="F62" s="61">
        <v>26.24</v>
      </c>
      <c r="G62" s="3" t="s">
        <v>12</v>
      </c>
      <c r="H62" s="3">
        <v>55</v>
      </c>
      <c r="I62" s="58">
        <v>3.4120000000000001E-3</v>
      </c>
      <c r="J62" s="58">
        <v>3.4060000000000002E-3</v>
      </c>
      <c r="K62" s="59">
        <v>95709</v>
      </c>
      <c r="L62" s="59">
        <v>326</v>
      </c>
      <c r="M62" s="61">
        <v>29.11</v>
      </c>
    </row>
    <row r="63" spans="1:13" x14ac:dyDescent="0.2">
      <c r="A63" s="3">
        <v>56</v>
      </c>
      <c r="B63" s="58">
        <v>6.6480000000000003E-3</v>
      </c>
      <c r="C63" s="58">
        <v>6.6259999999999999E-3</v>
      </c>
      <c r="D63" s="59">
        <v>92077.3</v>
      </c>
      <c r="E63" s="59">
        <v>610.1</v>
      </c>
      <c r="F63" s="61">
        <v>25.39</v>
      </c>
      <c r="G63" s="3" t="s">
        <v>12</v>
      </c>
      <c r="H63" s="3">
        <v>56</v>
      </c>
      <c r="I63" s="58">
        <v>4.0309999999999999E-3</v>
      </c>
      <c r="J63" s="58">
        <v>4.0220000000000004E-3</v>
      </c>
      <c r="K63" s="59">
        <v>95383</v>
      </c>
      <c r="L63" s="59">
        <v>383.7</v>
      </c>
      <c r="M63" s="61">
        <v>28.21</v>
      </c>
    </row>
    <row r="64" spans="1:13" x14ac:dyDescent="0.2">
      <c r="A64" s="3">
        <v>57</v>
      </c>
      <c r="B64" s="58">
        <v>6.2509999999999996E-3</v>
      </c>
      <c r="C64" s="58">
        <v>6.2310000000000004E-3</v>
      </c>
      <c r="D64" s="59">
        <v>91467.199999999997</v>
      </c>
      <c r="E64" s="59">
        <v>570</v>
      </c>
      <c r="F64" s="61">
        <v>24.56</v>
      </c>
      <c r="G64" s="3" t="s">
        <v>12</v>
      </c>
      <c r="H64" s="3">
        <v>57</v>
      </c>
      <c r="I64" s="58">
        <v>4.2550000000000001E-3</v>
      </c>
      <c r="J64" s="58">
        <v>4.2459999999999998E-3</v>
      </c>
      <c r="K64" s="59">
        <v>94999.3</v>
      </c>
      <c r="L64" s="59">
        <v>403.4</v>
      </c>
      <c r="M64" s="61">
        <v>27.32</v>
      </c>
    </row>
    <row r="65" spans="1:13" x14ac:dyDescent="0.2">
      <c r="A65" s="3">
        <v>58</v>
      </c>
      <c r="B65" s="58">
        <v>6.7619999999999998E-3</v>
      </c>
      <c r="C65" s="58">
        <v>6.7400000000000003E-3</v>
      </c>
      <c r="D65" s="59">
        <v>90897.3</v>
      </c>
      <c r="E65" s="59">
        <v>612.6</v>
      </c>
      <c r="F65" s="61">
        <v>23.71</v>
      </c>
      <c r="G65" s="3" t="s">
        <v>12</v>
      </c>
      <c r="H65" s="3">
        <v>58</v>
      </c>
      <c r="I65" s="58">
        <v>5.0200000000000002E-3</v>
      </c>
      <c r="J65" s="58">
        <v>5.0080000000000003E-3</v>
      </c>
      <c r="K65" s="59">
        <v>94596</v>
      </c>
      <c r="L65" s="59">
        <v>473.7</v>
      </c>
      <c r="M65" s="61">
        <v>26.44</v>
      </c>
    </row>
    <row r="66" spans="1:13" x14ac:dyDescent="0.2">
      <c r="A66" s="3">
        <v>59</v>
      </c>
      <c r="B66" s="58">
        <v>7.8569999999999994E-3</v>
      </c>
      <c r="C66" s="58">
        <v>7.8270000000000006E-3</v>
      </c>
      <c r="D66" s="59">
        <v>90284.6</v>
      </c>
      <c r="E66" s="59">
        <v>706.6</v>
      </c>
      <c r="F66" s="61">
        <v>22.87</v>
      </c>
      <c r="G66" s="3" t="s">
        <v>12</v>
      </c>
      <c r="H66" s="3">
        <v>59</v>
      </c>
      <c r="I66" s="58">
        <v>5.7980000000000002E-3</v>
      </c>
      <c r="J66" s="58">
        <v>5.7809999999999997E-3</v>
      </c>
      <c r="K66" s="59">
        <v>94122.2</v>
      </c>
      <c r="L66" s="59">
        <v>544.1</v>
      </c>
      <c r="M66" s="61">
        <v>25.57</v>
      </c>
    </row>
    <row r="67" spans="1:13" x14ac:dyDescent="0.2">
      <c r="A67" s="3">
        <v>60</v>
      </c>
      <c r="B67" s="58">
        <v>8.2120000000000005E-3</v>
      </c>
      <c r="C67" s="58">
        <v>8.1790000000000005E-3</v>
      </c>
      <c r="D67" s="59">
        <v>89578</v>
      </c>
      <c r="E67" s="59">
        <v>732.6</v>
      </c>
      <c r="F67" s="61">
        <v>22.04</v>
      </c>
      <c r="G67" s="3" t="s">
        <v>12</v>
      </c>
      <c r="H67" s="3">
        <v>60</v>
      </c>
      <c r="I67" s="58">
        <v>6.032E-3</v>
      </c>
      <c r="J67" s="58">
        <v>6.0130000000000001E-3</v>
      </c>
      <c r="K67" s="59">
        <v>93578.1</v>
      </c>
      <c r="L67" s="59">
        <v>562.70000000000005</v>
      </c>
      <c r="M67" s="61">
        <v>24.71</v>
      </c>
    </row>
    <row r="68" spans="1:13" x14ac:dyDescent="0.2">
      <c r="A68" s="3">
        <v>61</v>
      </c>
      <c r="B68" s="58">
        <v>9.6790000000000001E-3</v>
      </c>
      <c r="C68" s="58">
        <v>9.6319999999999999E-3</v>
      </c>
      <c r="D68" s="59">
        <v>88845.4</v>
      </c>
      <c r="E68" s="59">
        <v>855.8</v>
      </c>
      <c r="F68" s="61">
        <v>21.22</v>
      </c>
      <c r="G68" s="3" t="s">
        <v>12</v>
      </c>
      <c r="H68" s="3">
        <v>61</v>
      </c>
      <c r="I68" s="58">
        <v>6.0070000000000002E-3</v>
      </c>
      <c r="J68" s="58">
        <v>5.9890000000000004E-3</v>
      </c>
      <c r="K68" s="59">
        <v>93015.4</v>
      </c>
      <c r="L68" s="59">
        <v>557</v>
      </c>
      <c r="M68" s="61">
        <v>23.86</v>
      </c>
    </row>
    <row r="69" spans="1:13" x14ac:dyDescent="0.2">
      <c r="A69" s="3">
        <v>62</v>
      </c>
      <c r="B69" s="58">
        <v>1.0148000000000001E-2</v>
      </c>
      <c r="C69" s="58">
        <v>1.0096000000000001E-2</v>
      </c>
      <c r="D69" s="59">
        <v>87989.6</v>
      </c>
      <c r="E69" s="59">
        <v>888.4</v>
      </c>
      <c r="F69" s="61">
        <v>20.420000000000002</v>
      </c>
      <c r="G69" s="3" t="s">
        <v>12</v>
      </c>
      <c r="H69" s="3">
        <v>62</v>
      </c>
      <c r="I69" s="58">
        <v>6.7390000000000002E-3</v>
      </c>
      <c r="J69" s="58">
        <v>6.7169999999999999E-3</v>
      </c>
      <c r="K69" s="59">
        <v>92458.3</v>
      </c>
      <c r="L69" s="59">
        <v>621</v>
      </c>
      <c r="M69" s="61">
        <v>23</v>
      </c>
    </row>
    <row r="70" spans="1:13" x14ac:dyDescent="0.2">
      <c r="A70" s="3">
        <v>63</v>
      </c>
      <c r="B70" s="58">
        <v>1.1578E-2</v>
      </c>
      <c r="C70" s="58">
        <v>1.1511E-2</v>
      </c>
      <c r="D70" s="59">
        <v>87101.2</v>
      </c>
      <c r="E70" s="59">
        <v>1002.6</v>
      </c>
      <c r="F70" s="61">
        <v>19.63</v>
      </c>
      <c r="G70" s="3" t="s">
        <v>12</v>
      </c>
      <c r="H70" s="3">
        <v>63</v>
      </c>
      <c r="I70" s="58">
        <v>7.5969999999999996E-3</v>
      </c>
      <c r="J70" s="58">
        <v>7.5680000000000001E-3</v>
      </c>
      <c r="K70" s="59">
        <v>91837.4</v>
      </c>
      <c r="L70" s="59">
        <v>695</v>
      </c>
      <c r="M70" s="61">
        <v>22.15</v>
      </c>
    </row>
    <row r="71" spans="1:13" x14ac:dyDescent="0.2">
      <c r="A71" s="3">
        <v>64</v>
      </c>
      <c r="B71" s="58">
        <v>1.2016000000000001E-2</v>
      </c>
      <c r="C71" s="58">
        <v>1.1944E-2</v>
      </c>
      <c r="D71" s="59">
        <v>86098.6</v>
      </c>
      <c r="E71" s="59">
        <v>1028.3</v>
      </c>
      <c r="F71" s="61">
        <v>18.850000000000001</v>
      </c>
      <c r="G71" s="3" t="s">
        <v>12</v>
      </c>
      <c r="H71" s="3">
        <v>64</v>
      </c>
      <c r="I71" s="58">
        <v>8.4779999999999994E-3</v>
      </c>
      <c r="J71" s="58">
        <v>8.4419999999999999E-3</v>
      </c>
      <c r="K71" s="59">
        <v>91142.3</v>
      </c>
      <c r="L71" s="59">
        <v>769.4</v>
      </c>
      <c r="M71" s="61">
        <v>21.32</v>
      </c>
    </row>
    <row r="72" spans="1:13" x14ac:dyDescent="0.2">
      <c r="A72" s="3">
        <v>65</v>
      </c>
      <c r="B72" s="58">
        <v>1.2824E-2</v>
      </c>
      <c r="C72" s="58">
        <v>1.2742E-2</v>
      </c>
      <c r="D72" s="59">
        <v>85070.3</v>
      </c>
      <c r="E72" s="59">
        <v>1084</v>
      </c>
      <c r="F72" s="61">
        <v>18.07</v>
      </c>
      <c r="G72" s="3" t="s">
        <v>12</v>
      </c>
      <c r="H72" s="3">
        <v>65</v>
      </c>
      <c r="I72" s="58">
        <v>9.1509999999999994E-3</v>
      </c>
      <c r="J72" s="58">
        <v>9.11E-3</v>
      </c>
      <c r="K72" s="59">
        <v>90372.9</v>
      </c>
      <c r="L72" s="59">
        <v>823.3</v>
      </c>
      <c r="M72" s="61">
        <v>20.49</v>
      </c>
    </row>
    <row r="73" spans="1:13" x14ac:dyDescent="0.2">
      <c r="A73" s="3">
        <v>66</v>
      </c>
      <c r="B73" s="58">
        <v>1.5661000000000001E-2</v>
      </c>
      <c r="C73" s="58">
        <v>1.554E-2</v>
      </c>
      <c r="D73" s="59">
        <v>83986.3</v>
      </c>
      <c r="E73" s="59">
        <v>1305.0999999999999</v>
      </c>
      <c r="F73" s="61">
        <v>17.3</v>
      </c>
      <c r="G73" s="3" t="s">
        <v>12</v>
      </c>
      <c r="H73" s="3">
        <v>66</v>
      </c>
      <c r="I73" s="58">
        <v>9.9299999999999996E-3</v>
      </c>
      <c r="J73" s="58">
        <v>9.8809999999999992E-3</v>
      </c>
      <c r="K73" s="59">
        <v>89549.6</v>
      </c>
      <c r="L73" s="59">
        <v>884.8</v>
      </c>
      <c r="M73" s="61">
        <v>19.68</v>
      </c>
    </row>
    <row r="74" spans="1:13" x14ac:dyDescent="0.2">
      <c r="A74" s="3">
        <v>67</v>
      </c>
      <c r="B74" s="58">
        <v>1.6163E-2</v>
      </c>
      <c r="C74" s="58">
        <v>1.6032999999999999E-2</v>
      </c>
      <c r="D74" s="59">
        <v>82681.2</v>
      </c>
      <c r="E74" s="59">
        <v>1325.7</v>
      </c>
      <c r="F74" s="61">
        <v>16.559999999999999</v>
      </c>
      <c r="G74" s="3" t="s">
        <v>12</v>
      </c>
      <c r="H74" s="3">
        <v>67</v>
      </c>
      <c r="I74" s="58">
        <v>1.1086E-2</v>
      </c>
      <c r="J74" s="58">
        <v>1.1025E-2</v>
      </c>
      <c r="K74" s="59">
        <v>88664.8</v>
      </c>
      <c r="L74" s="59">
        <v>977.6</v>
      </c>
      <c r="M74" s="61">
        <v>18.87</v>
      </c>
    </row>
    <row r="75" spans="1:13" x14ac:dyDescent="0.2">
      <c r="A75" s="3">
        <v>68</v>
      </c>
      <c r="B75" s="58">
        <v>1.6355000000000001E-2</v>
      </c>
      <c r="C75" s="58">
        <v>1.6222E-2</v>
      </c>
      <c r="D75" s="59">
        <v>81355.5</v>
      </c>
      <c r="E75" s="59">
        <v>1319.7</v>
      </c>
      <c r="F75" s="61">
        <v>15.82</v>
      </c>
      <c r="G75" s="3" t="s">
        <v>12</v>
      </c>
      <c r="H75" s="3">
        <v>68</v>
      </c>
      <c r="I75" s="58">
        <v>1.1736999999999999E-2</v>
      </c>
      <c r="J75" s="58">
        <v>1.1669000000000001E-2</v>
      </c>
      <c r="K75" s="59">
        <v>87687.2</v>
      </c>
      <c r="L75" s="59">
        <v>1023.2</v>
      </c>
      <c r="M75" s="61">
        <v>18.07</v>
      </c>
    </row>
    <row r="76" spans="1:13" x14ac:dyDescent="0.2">
      <c r="A76" s="3">
        <v>69</v>
      </c>
      <c r="B76" s="58">
        <v>1.8933999999999999E-2</v>
      </c>
      <c r="C76" s="58">
        <v>1.8755999999999998E-2</v>
      </c>
      <c r="D76" s="59">
        <v>80035.8</v>
      </c>
      <c r="E76" s="59">
        <v>1501.2</v>
      </c>
      <c r="F76" s="61">
        <v>15.08</v>
      </c>
      <c r="G76" s="3" t="s">
        <v>12</v>
      </c>
      <c r="H76" s="3">
        <v>69</v>
      </c>
      <c r="I76" s="58">
        <v>1.3181999999999999E-2</v>
      </c>
      <c r="J76" s="58">
        <v>1.3096E-2</v>
      </c>
      <c r="K76" s="59">
        <v>86664</v>
      </c>
      <c r="L76" s="59">
        <v>1134.9000000000001</v>
      </c>
      <c r="M76" s="61">
        <v>17.28</v>
      </c>
    </row>
    <row r="77" spans="1:13" x14ac:dyDescent="0.2">
      <c r="A77" s="3">
        <v>70</v>
      </c>
      <c r="B77" s="58">
        <v>2.1558000000000001E-2</v>
      </c>
      <c r="C77" s="58">
        <v>2.1328E-2</v>
      </c>
      <c r="D77" s="59">
        <v>78534.600000000006</v>
      </c>
      <c r="E77" s="59">
        <v>1675</v>
      </c>
      <c r="F77" s="61">
        <v>14.36</v>
      </c>
      <c r="G77" s="3" t="s">
        <v>12</v>
      </c>
      <c r="H77" s="3">
        <v>70</v>
      </c>
      <c r="I77" s="58">
        <v>1.4422000000000001E-2</v>
      </c>
      <c r="J77" s="58">
        <v>1.4319E-2</v>
      </c>
      <c r="K77" s="59">
        <v>85529.1</v>
      </c>
      <c r="L77" s="59">
        <v>1224.7</v>
      </c>
      <c r="M77" s="61">
        <v>16.5</v>
      </c>
    </row>
    <row r="78" spans="1:13" x14ac:dyDescent="0.2">
      <c r="A78" s="3">
        <v>71</v>
      </c>
      <c r="B78" s="58">
        <v>2.2086999999999999E-2</v>
      </c>
      <c r="C78" s="58">
        <v>2.1846000000000001E-2</v>
      </c>
      <c r="D78" s="59">
        <v>76859.600000000006</v>
      </c>
      <c r="E78" s="59">
        <v>1679.1</v>
      </c>
      <c r="F78" s="61">
        <v>13.66</v>
      </c>
      <c r="G78" s="3" t="s">
        <v>12</v>
      </c>
      <c r="H78" s="3">
        <v>71</v>
      </c>
      <c r="I78" s="58">
        <v>1.4630000000000001E-2</v>
      </c>
      <c r="J78" s="58">
        <v>1.4524E-2</v>
      </c>
      <c r="K78" s="59">
        <v>84304.4</v>
      </c>
      <c r="L78" s="59">
        <v>1224.5</v>
      </c>
      <c r="M78" s="61">
        <v>15.74</v>
      </c>
    </row>
    <row r="79" spans="1:13" x14ac:dyDescent="0.2">
      <c r="A79" s="3">
        <v>72</v>
      </c>
      <c r="B79" s="58">
        <v>2.7108E-2</v>
      </c>
      <c r="C79" s="58">
        <v>2.6745000000000001E-2</v>
      </c>
      <c r="D79" s="59">
        <v>75180.5</v>
      </c>
      <c r="E79" s="59">
        <v>2010.7</v>
      </c>
      <c r="F79" s="61">
        <v>12.95</v>
      </c>
      <c r="G79" s="3" t="s">
        <v>12</v>
      </c>
      <c r="H79" s="3">
        <v>72</v>
      </c>
      <c r="I79" s="58">
        <v>1.7569000000000001E-2</v>
      </c>
      <c r="J79" s="58">
        <v>1.7416000000000001E-2</v>
      </c>
      <c r="K79" s="59">
        <v>83080</v>
      </c>
      <c r="L79" s="59">
        <v>1446.9</v>
      </c>
      <c r="M79" s="61">
        <v>14.96</v>
      </c>
    </row>
    <row r="80" spans="1:13" x14ac:dyDescent="0.2">
      <c r="A80" s="3">
        <v>73</v>
      </c>
      <c r="B80" s="58">
        <v>2.683E-2</v>
      </c>
      <c r="C80" s="58">
        <v>2.6474999999999999E-2</v>
      </c>
      <c r="D80" s="59">
        <v>73169.8</v>
      </c>
      <c r="E80" s="59">
        <v>1937.2</v>
      </c>
      <c r="F80" s="61">
        <v>12.29</v>
      </c>
      <c r="G80" s="3" t="s">
        <v>12</v>
      </c>
      <c r="H80" s="3">
        <v>73</v>
      </c>
      <c r="I80" s="58">
        <v>1.9015000000000001E-2</v>
      </c>
      <c r="J80" s="58">
        <v>1.8835999999999999E-2</v>
      </c>
      <c r="K80" s="59">
        <v>81633.100000000006</v>
      </c>
      <c r="L80" s="59">
        <v>1537.6</v>
      </c>
      <c r="M80" s="61">
        <v>14.22</v>
      </c>
    </row>
    <row r="81" spans="1:13" x14ac:dyDescent="0.2">
      <c r="A81" s="3">
        <v>74</v>
      </c>
      <c r="B81" s="58">
        <v>3.2133000000000002E-2</v>
      </c>
      <c r="C81" s="58">
        <v>3.1625E-2</v>
      </c>
      <c r="D81" s="59">
        <v>71232.600000000006</v>
      </c>
      <c r="E81" s="59">
        <v>2252.6999999999998</v>
      </c>
      <c r="F81" s="61">
        <v>11.62</v>
      </c>
      <c r="G81" s="3" t="s">
        <v>12</v>
      </c>
      <c r="H81" s="3">
        <v>74</v>
      </c>
      <c r="I81" s="58">
        <v>2.1292999999999999E-2</v>
      </c>
      <c r="J81" s="58">
        <v>2.1069000000000001E-2</v>
      </c>
      <c r="K81" s="59">
        <v>80095.399999999994</v>
      </c>
      <c r="L81" s="59">
        <v>1687.5</v>
      </c>
      <c r="M81" s="61">
        <v>13.48</v>
      </c>
    </row>
    <row r="82" spans="1:13" x14ac:dyDescent="0.2">
      <c r="A82" s="3">
        <v>75</v>
      </c>
      <c r="B82" s="58">
        <v>3.6936999999999998E-2</v>
      </c>
      <c r="C82" s="58">
        <v>3.6267000000000001E-2</v>
      </c>
      <c r="D82" s="59">
        <v>68979.899999999994</v>
      </c>
      <c r="E82" s="59">
        <v>2501.6999999999998</v>
      </c>
      <c r="F82" s="61">
        <v>10.98</v>
      </c>
      <c r="G82" s="3" t="s">
        <v>12</v>
      </c>
      <c r="H82" s="3">
        <v>75</v>
      </c>
      <c r="I82" s="58">
        <v>2.2981000000000001E-2</v>
      </c>
      <c r="J82" s="58">
        <v>2.2720000000000001E-2</v>
      </c>
      <c r="K82" s="59">
        <v>78407.899999999994</v>
      </c>
      <c r="L82" s="59">
        <v>1781.5</v>
      </c>
      <c r="M82" s="61">
        <v>12.76</v>
      </c>
    </row>
    <row r="83" spans="1:13" x14ac:dyDescent="0.2">
      <c r="A83" s="3">
        <v>76</v>
      </c>
      <c r="B83" s="58">
        <v>3.9025999999999998E-2</v>
      </c>
      <c r="C83" s="58">
        <v>3.8279000000000001E-2</v>
      </c>
      <c r="D83" s="59">
        <v>66478.2</v>
      </c>
      <c r="E83" s="59">
        <v>2544.6999999999998</v>
      </c>
      <c r="F83" s="61">
        <v>10.37</v>
      </c>
      <c r="G83" s="3" t="s">
        <v>12</v>
      </c>
      <c r="H83" s="3">
        <v>76</v>
      </c>
      <c r="I83" s="58">
        <v>2.7481999999999999E-2</v>
      </c>
      <c r="J83" s="58">
        <v>2.7109000000000001E-2</v>
      </c>
      <c r="K83" s="59">
        <v>76626.5</v>
      </c>
      <c r="L83" s="59">
        <v>2077.3000000000002</v>
      </c>
      <c r="M83" s="61">
        <v>12.04</v>
      </c>
    </row>
    <row r="84" spans="1:13" x14ac:dyDescent="0.2">
      <c r="A84" s="3">
        <v>77</v>
      </c>
      <c r="B84" s="58">
        <v>4.2511E-2</v>
      </c>
      <c r="C84" s="58">
        <v>4.1626000000000003E-2</v>
      </c>
      <c r="D84" s="59">
        <v>63933.4</v>
      </c>
      <c r="E84" s="59">
        <v>2661.3</v>
      </c>
      <c r="F84" s="61">
        <v>9.77</v>
      </c>
      <c r="G84" s="3" t="s">
        <v>12</v>
      </c>
      <c r="H84" s="3">
        <v>77</v>
      </c>
      <c r="I84" s="58">
        <v>2.9706E-2</v>
      </c>
      <c r="J84" s="58">
        <v>2.9271999999999999E-2</v>
      </c>
      <c r="K84" s="59">
        <v>74549.2</v>
      </c>
      <c r="L84" s="59">
        <v>2182.1999999999998</v>
      </c>
      <c r="M84" s="61">
        <v>11.37</v>
      </c>
    </row>
    <row r="85" spans="1:13" x14ac:dyDescent="0.2">
      <c r="A85" s="3">
        <v>78</v>
      </c>
      <c r="B85" s="58">
        <v>4.8304E-2</v>
      </c>
      <c r="C85" s="58">
        <v>4.7164999999999999E-2</v>
      </c>
      <c r="D85" s="59">
        <v>61272.1</v>
      </c>
      <c r="E85" s="59">
        <v>2889.9</v>
      </c>
      <c r="F85" s="61">
        <v>9.17</v>
      </c>
      <c r="G85" s="3" t="s">
        <v>12</v>
      </c>
      <c r="H85" s="3">
        <v>78</v>
      </c>
      <c r="I85" s="58">
        <v>3.5339000000000002E-2</v>
      </c>
      <c r="J85" s="58">
        <v>3.4724999999999999E-2</v>
      </c>
      <c r="K85" s="59">
        <v>72367</v>
      </c>
      <c r="L85" s="59">
        <v>2513</v>
      </c>
      <c r="M85" s="61">
        <v>10.69</v>
      </c>
    </row>
    <row r="86" spans="1:13" x14ac:dyDescent="0.2">
      <c r="A86" s="3">
        <v>79</v>
      </c>
      <c r="B86" s="58">
        <v>5.5065999999999997E-2</v>
      </c>
      <c r="C86" s="58">
        <v>5.3589999999999999E-2</v>
      </c>
      <c r="D86" s="59">
        <v>58382.2</v>
      </c>
      <c r="E86" s="59">
        <v>3128.7</v>
      </c>
      <c r="F86" s="61">
        <v>8.6</v>
      </c>
      <c r="G86" s="3" t="s">
        <v>12</v>
      </c>
      <c r="H86" s="3">
        <v>79</v>
      </c>
      <c r="I86" s="58">
        <v>3.6632999999999999E-2</v>
      </c>
      <c r="J86" s="58">
        <v>3.5973999999999999E-2</v>
      </c>
      <c r="K86" s="59">
        <v>69854</v>
      </c>
      <c r="L86" s="59">
        <v>2512.9</v>
      </c>
      <c r="M86" s="61">
        <v>10.06</v>
      </c>
    </row>
    <row r="87" spans="1:13" x14ac:dyDescent="0.2">
      <c r="A87" s="3">
        <v>80</v>
      </c>
      <c r="B87" s="58">
        <v>5.8991000000000002E-2</v>
      </c>
      <c r="C87" s="58">
        <v>5.7300999999999998E-2</v>
      </c>
      <c r="D87" s="59">
        <v>55253.5</v>
      </c>
      <c r="E87" s="59">
        <v>3166.1</v>
      </c>
      <c r="F87" s="61">
        <v>8.06</v>
      </c>
      <c r="G87" s="3" t="s">
        <v>12</v>
      </c>
      <c r="H87" s="3">
        <v>80</v>
      </c>
      <c r="I87" s="58">
        <v>4.2869999999999998E-2</v>
      </c>
      <c r="J87" s="58">
        <v>4.1971000000000001E-2</v>
      </c>
      <c r="K87" s="59">
        <v>67341.100000000006</v>
      </c>
      <c r="L87" s="59">
        <v>2826.3</v>
      </c>
      <c r="M87" s="61">
        <v>9.42</v>
      </c>
    </row>
    <row r="88" spans="1:13" x14ac:dyDescent="0.2">
      <c r="A88" s="3">
        <v>81</v>
      </c>
      <c r="B88" s="58">
        <v>6.8658999999999998E-2</v>
      </c>
      <c r="C88" s="58">
        <v>6.6379999999999995E-2</v>
      </c>
      <c r="D88" s="59">
        <v>52087.5</v>
      </c>
      <c r="E88" s="59">
        <v>3457.6</v>
      </c>
      <c r="F88" s="61">
        <v>7.51</v>
      </c>
      <c r="G88" s="3" t="s">
        <v>12</v>
      </c>
      <c r="H88" s="3">
        <v>81</v>
      </c>
      <c r="I88" s="58">
        <v>4.7119000000000001E-2</v>
      </c>
      <c r="J88" s="58">
        <v>4.6033999999999999E-2</v>
      </c>
      <c r="K88" s="59">
        <v>64514.7</v>
      </c>
      <c r="L88" s="59">
        <v>2969.9</v>
      </c>
      <c r="M88" s="61">
        <v>8.81</v>
      </c>
    </row>
    <row r="89" spans="1:13" x14ac:dyDescent="0.2">
      <c r="A89" s="3">
        <v>82</v>
      </c>
      <c r="B89" s="58">
        <v>7.6813999999999993E-2</v>
      </c>
      <c r="C89" s="58">
        <v>7.3971999999999996E-2</v>
      </c>
      <c r="D89" s="59">
        <v>48629.9</v>
      </c>
      <c r="E89" s="59">
        <v>3597.3</v>
      </c>
      <c r="F89" s="61">
        <v>7.01</v>
      </c>
      <c r="G89" s="3" t="s">
        <v>12</v>
      </c>
      <c r="H89" s="3">
        <v>82</v>
      </c>
      <c r="I89" s="58">
        <v>5.3171999999999997E-2</v>
      </c>
      <c r="J89" s="58">
        <v>5.1795000000000001E-2</v>
      </c>
      <c r="K89" s="59">
        <v>61544.9</v>
      </c>
      <c r="L89" s="59">
        <v>3187.7</v>
      </c>
      <c r="M89" s="61">
        <v>8.2100000000000009</v>
      </c>
    </row>
    <row r="90" spans="1:13" x14ac:dyDescent="0.2">
      <c r="A90" s="3">
        <v>83</v>
      </c>
      <c r="B90" s="58">
        <v>8.5375000000000006E-2</v>
      </c>
      <c r="C90" s="58">
        <v>8.1879999999999994E-2</v>
      </c>
      <c r="D90" s="59">
        <v>45032.6</v>
      </c>
      <c r="E90" s="59">
        <v>3687.3</v>
      </c>
      <c r="F90" s="61">
        <v>6.53</v>
      </c>
      <c r="G90" s="3" t="s">
        <v>12</v>
      </c>
      <c r="H90" s="3">
        <v>83</v>
      </c>
      <c r="I90" s="58">
        <v>6.2995999999999996E-2</v>
      </c>
      <c r="J90" s="58">
        <v>6.1072000000000001E-2</v>
      </c>
      <c r="K90" s="59">
        <v>58357.1</v>
      </c>
      <c r="L90" s="59">
        <v>3564</v>
      </c>
      <c r="M90" s="61">
        <v>7.63</v>
      </c>
    </row>
    <row r="91" spans="1:13" x14ac:dyDescent="0.2">
      <c r="A91" s="3">
        <v>84</v>
      </c>
      <c r="B91" s="58">
        <v>9.8525000000000001E-2</v>
      </c>
      <c r="C91" s="58">
        <v>9.3898999999999996E-2</v>
      </c>
      <c r="D91" s="59">
        <v>41345.300000000003</v>
      </c>
      <c r="E91" s="59">
        <v>3882.3</v>
      </c>
      <c r="F91" s="61">
        <v>6.07</v>
      </c>
      <c r="G91" s="3" t="s">
        <v>12</v>
      </c>
      <c r="H91" s="3">
        <v>84</v>
      </c>
      <c r="I91" s="58">
        <v>7.3577000000000004E-2</v>
      </c>
      <c r="J91" s="58">
        <v>7.0966000000000001E-2</v>
      </c>
      <c r="K91" s="59">
        <v>54793.1</v>
      </c>
      <c r="L91" s="59">
        <v>3888.5</v>
      </c>
      <c r="M91" s="61">
        <v>7.09</v>
      </c>
    </row>
    <row r="92" spans="1:13" x14ac:dyDescent="0.2">
      <c r="A92" s="3">
        <v>85</v>
      </c>
      <c r="B92" s="58">
        <v>0.10963199999999999</v>
      </c>
      <c r="C92" s="58">
        <v>0.103935</v>
      </c>
      <c r="D92" s="59">
        <v>37463.1</v>
      </c>
      <c r="E92" s="59">
        <v>3893.7</v>
      </c>
      <c r="F92" s="61">
        <v>5.65</v>
      </c>
      <c r="G92" s="3" t="s">
        <v>12</v>
      </c>
      <c r="H92" s="3">
        <v>85</v>
      </c>
      <c r="I92" s="58">
        <v>7.9474000000000003E-2</v>
      </c>
      <c r="J92" s="58">
        <v>7.6437000000000005E-2</v>
      </c>
      <c r="K92" s="59">
        <v>50904.7</v>
      </c>
      <c r="L92" s="59">
        <v>3891</v>
      </c>
      <c r="M92" s="61">
        <v>6.6</v>
      </c>
    </row>
    <row r="93" spans="1:13" x14ac:dyDescent="0.2">
      <c r="A93" s="3">
        <v>86</v>
      </c>
      <c r="B93" s="58">
        <v>0.123817</v>
      </c>
      <c r="C93" s="58">
        <v>0.11659899999999999</v>
      </c>
      <c r="D93" s="59">
        <v>33569.300000000003</v>
      </c>
      <c r="E93" s="59">
        <v>3914.1</v>
      </c>
      <c r="F93" s="61">
        <v>5.25</v>
      </c>
      <c r="G93" s="3" t="s">
        <v>12</v>
      </c>
      <c r="H93" s="3">
        <v>86</v>
      </c>
      <c r="I93" s="58">
        <v>9.1253000000000001E-2</v>
      </c>
      <c r="J93" s="58">
        <v>8.7271000000000001E-2</v>
      </c>
      <c r="K93" s="59">
        <v>47013.7</v>
      </c>
      <c r="L93" s="59">
        <v>4102.8999999999996</v>
      </c>
      <c r="M93" s="61">
        <v>6.1</v>
      </c>
    </row>
    <row r="94" spans="1:13" x14ac:dyDescent="0.2">
      <c r="A94" s="3">
        <v>87</v>
      </c>
      <c r="B94" s="58">
        <v>0.13172400000000001</v>
      </c>
      <c r="C94" s="58">
        <v>0.123584</v>
      </c>
      <c r="D94" s="59">
        <v>29655.200000000001</v>
      </c>
      <c r="E94" s="59">
        <v>3664.9</v>
      </c>
      <c r="F94" s="61">
        <v>4.87</v>
      </c>
      <c r="G94" s="3" t="s">
        <v>12</v>
      </c>
      <c r="H94" s="3">
        <v>87</v>
      </c>
      <c r="I94" s="58">
        <v>0.103338</v>
      </c>
      <c r="J94" s="58">
        <v>9.8261000000000001E-2</v>
      </c>
      <c r="K94" s="59">
        <v>42910.7</v>
      </c>
      <c r="L94" s="59">
        <v>4216.3999999999996</v>
      </c>
      <c r="M94" s="61">
        <v>5.64</v>
      </c>
    </row>
    <row r="95" spans="1:13" x14ac:dyDescent="0.2">
      <c r="A95" s="3">
        <v>88</v>
      </c>
      <c r="B95" s="58">
        <v>0.157051</v>
      </c>
      <c r="C95" s="58">
        <v>0.145616</v>
      </c>
      <c r="D95" s="59">
        <v>25990.3</v>
      </c>
      <c r="E95" s="59">
        <v>3784.6</v>
      </c>
      <c r="F95" s="61">
        <v>4.49</v>
      </c>
      <c r="G95" s="3" t="s">
        <v>12</v>
      </c>
      <c r="H95" s="3">
        <v>88</v>
      </c>
      <c r="I95" s="58">
        <v>0.11636299999999999</v>
      </c>
      <c r="J95" s="58">
        <v>0.10996499999999999</v>
      </c>
      <c r="K95" s="59">
        <v>38694.300000000003</v>
      </c>
      <c r="L95" s="59">
        <v>4255</v>
      </c>
      <c r="M95" s="61">
        <v>5.2</v>
      </c>
    </row>
    <row r="96" spans="1:13" x14ac:dyDescent="0.2">
      <c r="A96" s="3">
        <v>89</v>
      </c>
      <c r="B96" s="58">
        <v>0.171485</v>
      </c>
      <c r="C96" s="58">
        <v>0.157943</v>
      </c>
      <c r="D96" s="59">
        <v>22205.7</v>
      </c>
      <c r="E96" s="59">
        <v>3507.2</v>
      </c>
      <c r="F96" s="61">
        <v>4.17</v>
      </c>
      <c r="G96" s="3" t="s">
        <v>12</v>
      </c>
      <c r="H96" s="3">
        <v>89</v>
      </c>
      <c r="I96" s="58">
        <v>0.135321</v>
      </c>
      <c r="J96" s="58">
        <v>0.126746</v>
      </c>
      <c r="K96" s="59">
        <v>34439.300000000003</v>
      </c>
      <c r="L96" s="59">
        <v>4365</v>
      </c>
      <c r="M96" s="61">
        <v>4.78</v>
      </c>
    </row>
    <row r="97" spans="1:13" x14ac:dyDescent="0.2">
      <c r="A97" s="3">
        <v>90</v>
      </c>
      <c r="B97" s="58">
        <v>0.186448</v>
      </c>
      <c r="C97" s="58">
        <v>0.17054900000000001</v>
      </c>
      <c r="D97" s="59">
        <v>18698.5</v>
      </c>
      <c r="E97" s="59">
        <v>3189</v>
      </c>
      <c r="F97" s="61">
        <v>3.86</v>
      </c>
      <c r="G97" s="3" t="s">
        <v>12</v>
      </c>
      <c r="H97" s="3">
        <v>90</v>
      </c>
      <c r="I97" s="58">
        <v>0.15410799999999999</v>
      </c>
      <c r="J97" s="58">
        <v>0.14308299999999999</v>
      </c>
      <c r="K97" s="59">
        <v>30074.2</v>
      </c>
      <c r="L97" s="59">
        <v>4303.1000000000004</v>
      </c>
      <c r="M97" s="61">
        <v>4.4000000000000004</v>
      </c>
    </row>
    <row r="98" spans="1:13" x14ac:dyDescent="0.2">
      <c r="A98" s="3">
        <v>91</v>
      </c>
      <c r="B98" s="58">
        <v>0.22826299999999999</v>
      </c>
      <c r="C98" s="58">
        <v>0.20488000000000001</v>
      </c>
      <c r="D98" s="59">
        <v>15509.5</v>
      </c>
      <c r="E98" s="59">
        <v>3177.6</v>
      </c>
      <c r="F98" s="61">
        <v>3.55</v>
      </c>
      <c r="G98" s="3" t="s">
        <v>12</v>
      </c>
      <c r="H98" s="3">
        <v>91</v>
      </c>
      <c r="I98" s="58">
        <v>0.179231</v>
      </c>
      <c r="J98" s="58">
        <v>0.164491</v>
      </c>
      <c r="K98" s="59">
        <v>25771.1</v>
      </c>
      <c r="L98" s="59">
        <v>4239.1000000000004</v>
      </c>
      <c r="M98" s="61">
        <v>4.05</v>
      </c>
    </row>
    <row r="99" spans="1:13" x14ac:dyDescent="0.2">
      <c r="A99" s="3">
        <v>92</v>
      </c>
      <c r="B99" s="58">
        <v>0.235543</v>
      </c>
      <c r="C99" s="58">
        <v>0.210726</v>
      </c>
      <c r="D99" s="59">
        <v>12331.9</v>
      </c>
      <c r="E99" s="59">
        <v>2598.6</v>
      </c>
      <c r="F99" s="61">
        <v>3.33</v>
      </c>
      <c r="G99" s="3" t="s">
        <v>12</v>
      </c>
      <c r="H99" s="3">
        <v>92</v>
      </c>
      <c r="I99" s="58">
        <v>0.19659599999999999</v>
      </c>
      <c r="J99" s="58">
        <v>0.17900099999999999</v>
      </c>
      <c r="K99" s="59">
        <v>21532</v>
      </c>
      <c r="L99" s="59">
        <v>3854.3</v>
      </c>
      <c r="M99" s="61">
        <v>3.75</v>
      </c>
    </row>
    <row r="100" spans="1:13" x14ac:dyDescent="0.2">
      <c r="A100" s="3">
        <v>93</v>
      </c>
      <c r="B100" s="58">
        <v>0.262295</v>
      </c>
      <c r="C100" s="58">
        <v>0.23188400000000001</v>
      </c>
      <c r="D100" s="59">
        <v>9733.2000000000007</v>
      </c>
      <c r="E100" s="59">
        <v>2257</v>
      </c>
      <c r="F100" s="61">
        <v>3.09</v>
      </c>
      <c r="G100" s="3" t="s">
        <v>12</v>
      </c>
      <c r="H100" s="3">
        <v>93</v>
      </c>
      <c r="I100" s="58">
        <v>0.22291800000000001</v>
      </c>
      <c r="J100" s="58">
        <v>0.20056299999999999</v>
      </c>
      <c r="K100" s="59">
        <v>17677.8</v>
      </c>
      <c r="L100" s="59">
        <v>3545.5</v>
      </c>
      <c r="M100" s="61">
        <v>3.46</v>
      </c>
    </row>
    <row r="101" spans="1:13" x14ac:dyDescent="0.2">
      <c r="A101" s="3">
        <v>94</v>
      </c>
      <c r="B101" s="58">
        <v>0.296794</v>
      </c>
      <c r="C101" s="58">
        <v>0.25844200000000001</v>
      </c>
      <c r="D101" s="59">
        <v>7476.3</v>
      </c>
      <c r="E101" s="59">
        <v>1932.2</v>
      </c>
      <c r="F101" s="61">
        <v>2.87</v>
      </c>
      <c r="G101" s="3" t="s">
        <v>12</v>
      </c>
      <c r="H101" s="3">
        <v>94</v>
      </c>
      <c r="I101" s="58">
        <v>0.238709</v>
      </c>
      <c r="J101" s="58">
        <v>0.213256</v>
      </c>
      <c r="K101" s="59">
        <v>14132.3</v>
      </c>
      <c r="L101" s="59">
        <v>3013.8</v>
      </c>
      <c r="M101" s="61">
        <v>3.2</v>
      </c>
    </row>
    <row r="102" spans="1:13" x14ac:dyDescent="0.2">
      <c r="A102" s="3">
        <v>95</v>
      </c>
      <c r="B102" s="58">
        <v>0.31533699999999998</v>
      </c>
      <c r="C102" s="58">
        <v>0.27239000000000002</v>
      </c>
      <c r="D102" s="59">
        <v>5544.1</v>
      </c>
      <c r="E102" s="59">
        <v>1510.2</v>
      </c>
      <c r="F102" s="61">
        <v>2.7</v>
      </c>
      <c r="G102" s="3" t="s">
        <v>12</v>
      </c>
      <c r="H102" s="3">
        <v>95</v>
      </c>
      <c r="I102" s="58">
        <v>0.26983099999999999</v>
      </c>
      <c r="J102" s="58">
        <v>0.23775499999999999</v>
      </c>
      <c r="K102" s="59">
        <v>11118.5</v>
      </c>
      <c r="L102" s="59">
        <v>2643.5</v>
      </c>
      <c r="M102" s="61">
        <v>2.93</v>
      </c>
    </row>
    <row r="103" spans="1:13" x14ac:dyDescent="0.2">
      <c r="A103" s="3">
        <v>96</v>
      </c>
      <c r="B103" s="58">
        <v>0.34036899999999998</v>
      </c>
      <c r="C103" s="58">
        <v>0.29086800000000002</v>
      </c>
      <c r="D103" s="59">
        <v>4033.9</v>
      </c>
      <c r="E103" s="59">
        <v>1173.3</v>
      </c>
      <c r="F103" s="61">
        <v>2.52</v>
      </c>
      <c r="G103" s="3" t="s">
        <v>12</v>
      </c>
      <c r="H103" s="3">
        <v>96</v>
      </c>
      <c r="I103" s="58">
        <v>0.30938900000000003</v>
      </c>
      <c r="J103" s="58">
        <v>0.26794000000000001</v>
      </c>
      <c r="K103" s="59">
        <v>8475</v>
      </c>
      <c r="L103" s="59">
        <v>2270.8000000000002</v>
      </c>
      <c r="M103" s="61">
        <v>2.69</v>
      </c>
    </row>
    <row r="104" spans="1:13" x14ac:dyDescent="0.2">
      <c r="A104" s="3">
        <v>97</v>
      </c>
      <c r="B104" s="58">
        <v>0.358593</v>
      </c>
      <c r="C104" s="58">
        <v>0.30407299999999998</v>
      </c>
      <c r="D104" s="59">
        <v>2860.6</v>
      </c>
      <c r="E104" s="59">
        <v>869.8</v>
      </c>
      <c r="F104" s="61">
        <v>2.35</v>
      </c>
      <c r="G104" s="3" t="s">
        <v>12</v>
      </c>
      <c r="H104" s="3">
        <v>97</v>
      </c>
      <c r="I104" s="58">
        <v>0.32931700000000003</v>
      </c>
      <c r="J104" s="58">
        <v>0.28275899999999998</v>
      </c>
      <c r="K104" s="59">
        <v>6204.2</v>
      </c>
      <c r="L104" s="59">
        <v>1754.3</v>
      </c>
      <c r="M104" s="61">
        <v>2.4900000000000002</v>
      </c>
    </row>
    <row r="105" spans="1:13" x14ac:dyDescent="0.2">
      <c r="A105" s="3">
        <v>98</v>
      </c>
      <c r="B105" s="58">
        <v>0.36697200000000002</v>
      </c>
      <c r="C105" s="58">
        <v>0.31007800000000002</v>
      </c>
      <c r="D105" s="59">
        <v>1990.8</v>
      </c>
      <c r="E105" s="59">
        <v>617.29999999999995</v>
      </c>
      <c r="F105" s="61">
        <v>2.16</v>
      </c>
      <c r="G105" s="3" t="s">
        <v>12</v>
      </c>
      <c r="H105" s="3">
        <v>98</v>
      </c>
      <c r="I105" s="58">
        <v>0.37375599999999998</v>
      </c>
      <c r="J105" s="58">
        <v>0.31490699999999999</v>
      </c>
      <c r="K105" s="59">
        <v>4449.8999999999996</v>
      </c>
      <c r="L105" s="59">
        <v>1401.3</v>
      </c>
      <c r="M105" s="61">
        <v>2.27</v>
      </c>
    </row>
    <row r="106" spans="1:13" x14ac:dyDescent="0.2">
      <c r="A106" s="3">
        <v>99</v>
      </c>
      <c r="B106" s="58">
        <v>0.49557499999999999</v>
      </c>
      <c r="C106" s="58">
        <v>0.39716299999999999</v>
      </c>
      <c r="D106" s="59">
        <v>1373.5</v>
      </c>
      <c r="E106" s="59">
        <v>545.5</v>
      </c>
      <c r="F106" s="61">
        <v>1.9</v>
      </c>
      <c r="G106" s="3" t="s">
        <v>12</v>
      </c>
      <c r="H106" s="3">
        <v>99</v>
      </c>
      <c r="I106" s="58">
        <v>0.43459900000000001</v>
      </c>
      <c r="J106" s="58">
        <v>0.35701899999999998</v>
      </c>
      <c r="K106" s="59">
        <v>3048.6</v>
      </c>
      <c r="L106" s="59">
        <v>1088.4000000000001</v>
      </c>
      <c r="M106" s="61">
        <v>2.08</v>
      </c>
    </row>
    <row r="107" spans="1:13" x14ac:dyDescent="0.2">
      <c r="A107" s="3">
        <v>100</v>
      </c>
      <c r="B107" s="3">
        <v>0.46099299999999999</v>
      </c>
      <c r="C107" s="3">
        <v>0.37463999999999997</v>
      </c>
      <c r="D107" s="3">
        <v>828</v>
      </c>
      <c r="E107" s="3">
        <v>310.2</v>
      </c>
      <c r="F107" s="3">
        <v>1.83</v>
      </c>
      <c r="G107" s="3" t="s">
        <v>12</v>
      </c>
      <c r="H107" s="3">
        <v>100</v>
      </c>
      <c r="I107" s="3">
        <v>0.489533</v>
      </c>
      <c r="J107" s="3">
        <v>0.39327299999999998</v>
      </c>
      <c r="K107" s="3">
        <v>1960.2</v>
      </c>
      <c r="L107" s="3">
        <v>770.9</v>
      </c>
      <c r="M107" s="3">
        <v>1.96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4679</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C52F9F2C-EF9E-4A51-AB65-8C8B5D22C29E}"/>
</file>

<file path=customXml/itemProps2.xml><?xml version="1.0" encoding="utf-8"?>
<ds:datastoreItem xmlns:ds="http://schemas.openxmlformats.org/officeDocument/2006/customXml" ds:itemID="{505C286F-87F2-4C6A-B8B0-B369F8B26983}"/>
</file>

<file path=customXml/itemProps3.xml><?xml version="1.0" encoding="utf-8"?>
<ds:datastoreItem xmlns:ds="http://schemas.openxmlformats.org/officeDocument/2006/customXml" ds:itemID="{4C9784A4-D4C6-4313-A627-B9198986CB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Contents</vt:lpstr>
      <vt:lpstr>Notes</vt:lpstr>
      <vt:lpstr>Notation</vt:lpstr>
      <vt:lpstr>Methodology</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Buxton, Julian</cp:lastModifiedBy>
  <dcterms:created xsi:type="dcterms:W3CDTF">2023-12-11T15:49:59Z</dcterms:created>
  <dcterms:modified xsi:type="dcterms:W3CDTF">2024-01-09T11:27:32Z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