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Work\documentation\"/>
    </mc:Choice>
  </mc:AlternateContent>
  <xr:revisionPtr revIDLastSave="0" documentId="13_ncr:1_{8F43EDA9-CA4F-44AA-9BC0-DB23C80C0576}" xr6:coauthVersionLast="46" xr6:coauthVersionMax="46" xr10:uidLastSave="{00000000-0000-0000-0000-000000000000}"/>
  <bookViews>
    <workbookView xWindow="-120" yWindow="-120" windowWidth="29040" windowHeight="16440" activeTab="2" xr2:uid="{2F5EB5D9-321A-4FE2-9BED-B380824FA753}"/>
  </bookViews>
  <sheets>
    <sheet name="Luft" sheetId="2" r:id="rId1"/>
    <sheet name="Sole" sheetId="1" r:id="rId2"/>
    <sheet name="Wasser"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63" i="3" l="1"/>
  <c r="X63" i="3"/>
  <c r="W63" i="3"/>
  <c r="V63" i="3"/>
  <c r="U63" i="3"/>
  <c r="T63" i="3"/>
  <c r="S63" i="3"/>
  <c r="R63" i="3"/>
  <c r="Q63" i="3"/>
  <c r="Y62" i="3"/>
  <c r="X62" i="3"/>
  <c r="W62" i="3"/>
  <c r="V62" i="3"/>
  <c r="U62" i="3"/>
  <c r="T62" i="3"/>
  <c r="S62" i="3"/>
  <c r="R62" i="3"/>
  <c r="Q62" i="3"/>
  <c r="Y54" i="3"/>
  <c r="X54" i="3"/>
  <c r="W54" i="3"/>
  <c r="V54" i="3"/>
  <c r="U54" i="3"/>
  <c r="T54" i="3"/>
  <c r="S54" i="3"/>
  <c r="R54" i="3"/>
  <c r="Q54" i="3"/>
  <c r="Y53" i="3"/>
  <c r="X53" i="3"/>
  <c r="W53" i="3"/>
  <c r="V53" i="3"/>
  <c r="U53" i="3"/>
  <c r="T53" i="3"/>
  <c r="S53" i="3"/>
  <c r="R53" i="3"/>
  <c r="Q53" i="3"/>
  <c r="Y44" i="3"/>
  <c r="X44" i="3"/>
  <c r="W44" i="3"/>
  <c r="V44" i="3"/>
  <c r="U44" i="3"/>
  <c r="T44" i="3"/>
  <c r="S44" i="3"/>
  <c r="R44" i="3"/>
  <c r="Q44" i="3"/>
  <c r="Y43" i="3"/>
  <c r="X43" i="3"/>
  <c r="W43" i="3"/>
  <c r="V43" i="3"/>
  <c r="U43" i="3"/>
  <c r="T43" i="3"/>
  <c r="S43" i="3"/>
  <c r="R43" i="3"/>
  <c r="Q43" i="3"/>
  <c r="Y42" i="3"/>
  <c r="X42" i="3"/>
  <c r="W42" i="3"/>
  <c r="V42" i="3"/>
  <c r="U42" i="3"/>
  <c r="T42" i="3"/>
  <c r="S42" i="3"/>
  <c r="R42" i="3"/>
  <c r="Q42" i="3"/>
  <c r="Y41" i="3"/>
  <c r="X41" i="3"/>
  <c r="W41" i="3"/>
  <c r="V41" i="3"/>
  <c r="U41" i="3"/>
  <c r="T41" i="3"/>
  <c r="S41" i="3"/>
  <c r="R41" i="3"/>
  <c r="Q41" i="3"/>
  <c r="Q31" i="3"/>
  <c r="R31" i="3"/>
  <c r="S31" i="3"/>
  <c r="T31" i="3"/>
  <c r="U31" i="3"/>
  <c r="V31" i="3"/>
  <c r="W31" i="3"/>
  <c r="X31" i="3"/>
  <c r="Y31" i="3"/>
  <c r="Q32" i="3"/>
  <c r="R32" i="3"/>
  <c r="S32" i="3"/>
  <c r="T32" i="3"/>
  <c r="U32" i="3"/>
  <c r="V32" i="3"/>
  <c r="W32" i="3"/>
  <c r="X32" i="3"/>
  <c r="Y32" i="3"/>
  <c r="Q33" i="3"/>
  <c r="R33" i="3"/>
  <c r="S33" i="3"/>
  <c r="T33" i="3"/>
  <c r="U33" i="3"/>
  <c r="V33" i="3"/>
  <c r="W33" i="3"/>
  <c r="X33" i="3"/>
  <c r="Y33" i="3"/>
  <c r="R30" i="3"/>
  <c r="S30" i="3"/>
  <c r="T30" i="3"/>
  <c r="U30" i="3"/>
  <c r="V30" i="3"/>
  <c r="W30" i="3"/>
  <c r="X30" i="3"/>
  <c r="Y30" i="3"/>
  <c r="Q30" i="3"/>
  <c r="Q19" i="3"/>
  <c r="R19" i="3"/>
  <c r="S19" i="3"/>
  <c r="T19" i="3"/>
  <c r="U19" i="3"/>
  <c r="V19" i="3"/>
  <c r="W19" i="3"/>
  <c r="X19" i="3"/>
  <c r="Y19" i="3"/>
  <c r="Q20" i="3"/>
  <c r="R20" i="3"/>
  <c r="S20" i="3"/>
  <c r="T20" i="3"/>
  <c r="U20" i="3"/>
  <c r="V20" i="3"/>
  <c r="W20" i="3"/>
  <c r="X20" i="3"/>
  <c r="Y20" i="3"/>
  <c r="Q21" i="3"/>
  <c r="R21" i="3"/>
  <c r="S21" i="3"/>
  <c r="T21" i="3"/>
  <c r="U21" i="3"/>
  <c r="V21" i="3"/>
  <c r="W21" i="3"/>
  <c r="X21" i="3"/>
  <c r="Y21" i="3"/>
  <c r="R18" i="3"/>
  <c r="S18" i="3"/>
  <c r="T18" i="3"/>
  <c r="U18" i="3"/>
  <c r="V18" i="3"/>
  <c r="W18" i="3"/>
  <c r="X18" i="3"/>
  <c r="Y18" i="3"/>
  <c r="Q18" i="3"/>
  <c r="Q10" i="3"/>
  <c r="R10" i="3"/>
  <c r="S10" i="3"/>
  <c r="T10" i="3"/>
  <c r="U10" i="3"/>
  <c r="V10" i="3"/>
  <c r="W10" i="3"/>
  <c r="X10" i="3"/>
  <c r="Y10" i="3"/>
  <c r="Q11" i="3"/>
  <c r="R11" i="3"/>
  <c r="S11" i="3"/>
  <c r="T11" i="3"/>
  <c r="U11" i="3"/>
  <c r="V11" i="3"/>
  <c r="W11" i="3"/>
  <c r="X11" i="3"/>
  <c r="Y11" i="3"/>
  <c r="Q12" i="3"/>
  <c r="R12" i="3"/>
  <c r="S12" i="3"/>
  <c r="T12" i="3"/>
  <c r="U12" i="3"/>
  <c r="V12" i="3"/>
  <c r="W12" i="3"/>
  <c r="X12" i="3"/>
  <c r="Y12" i="3"/>
  <c r="R9" i="3"/>
  <c r="S9" i="3"/>
  <c r="T9" i="3"/>
  <c r="U9" i="3"/>
  <c r="V9" i="3"/>
  <c r="W9" i="3"/>
  <c r="X9" i="3"/>
  <c r="Y9" i="3"/>
  <c r="Q9" i="3"/>
  <c r="Y60" i="3"/>
  <c r="X60" i="3"/>
  <c r="W60" i="3"/>
  <c r="V60" i="3"/>
  <c r="U60" i="3"/>
  <c r="T60" i="3"/>
  <c r="S60" i="3"/>
  <c r="R60" i="3"/>
  <c r="Q60" i="3"/>
  <c r="Y59" i="3"/>
  <c r="X59" i="3"/>
  <c r="W59" i="3"/>
  <c r="V59" i="3"/>
  <c r="U59" i="3"/>
  <c r="T59" i="3"/>
  <c r="S59" i="3"/>
  <c r="R59" i="3"/>
  <c r="Q59" i="3"/>
  <c r="Y61" i="3"/>
  <c r="X61" i="3"/>
  <c r="W61" i="3"/>
  <c r="V61" i="3"/>
  <c r="U61" i="3"/>
  <c r="T61" i="3"/>
  <c r="S61" i="3"/>
  <c r="R61" i="3"/>
  <c r="Q61" i="3"/>
  <c r="Y40" i="3"/>
  <c r="X40" i="3"/>
  <c r="W40" i="3"/>
  <c r="V40" i="3"/>
  <c r="U40" i="3"/>
  <c r="T40" i="3"/>
  <c r="S40" i="3"/>
  <c r="R40" i="3"/>
  <c r="Q40" i="3"/>
  <c r="Y39" i="3"/>
  <c r="X39" i="3"/>
  <c r="W39" i="3"/>
  <c r="V39" i="3"/>
  <c r="U39" i="3"/>
  <c r="T39" i="3"/>
  <c r="S39" i="3"/>
  <c r="R39" i="3"/>
  <c r="Q39" i="3"/>
  <c r="Y38" i="3"/>
  <c r="X38" i="3"/>
  <c r="W38" i="3"/>
  <c r="V38" i="3"/>
  <c r="U38" i="3"/>
  <c r="T38" i="3"/>
  <c r="S38" i="3"/>
  <c r="R38" i="3"/>
  <c r="Q38" i="3"/>
  <c r="Q17" i="3"/>
  <c r="R17" i="3"/>
  <c r="S17" i="3"/>
  <c r="T17" i="3"/>
  <c r="U17" i="3"/>
  <c r="V17" i="3"/>
  <c r="W17" i="3"/>
  <c r="X17" i="3"/>
  <c r="Y17" i="3"/>
  <c r="R16" i="3"/>
  <c r="S16" i="3"/>
  <c r="T16" i="3"/>
  <c r="U16" i="3"/>
  <c r="V16" i="3"/>
  <c r="W16" i="3"/>
  <c r="X16" i="3"/>
  <c r="Y16" i="3"/>
  <c r="Q16" i="3"/>
  <c r="Y52" i="3"/>
  <c r="X52" i="3"/>
  <c r="W52" i="3"/>
  <c r="V52" i="3"/>
  <c r="U52" i="3"/>
  <c r="T52" i="3"/>
  <c r="S52" i="3"/>
  <c r="R52" i="3"/>
  <c r="Q52" i="3"/>
  <c r="Y51" i="3"/>
  <c r="X51" i="3"/>
  <c r="W51" i="3"/>
  <c r="V51" i="3"/>
  <c r="U51" i="3"/>
  <c r="T51" i="3"/>
  <c r="S51" i="3"/>
  <c r="R51" i="3"/>
  <c r="Q51" i="3"/>
  <c r="Y50" i="3"/>
  <c r="X50" i="3"/>
  <c r="W50" i="3"/>
  <c r="V50" i="3"/>
  <c r="U50" i="3"/>
  <c r="T50" i="3"/>
  <c r="S50" i="3"/>
  <c r="R50" i="3"/>
  <c r="Q50" i="3"/>
  <c r="Y29" i="3"/>
  <c r="X29" i="3"/>
  <c r="W29" i="3"/>
  <c r="V29" i="3"/>
  <c r="U29" i="3"/>
  <c r="T29" i="3"/>
  <c r="S29" i="3"/>
  <c r="R29" i="3"/>
  <c r="Q29" i="3"/>
  <c r="Y28" i="3"/>
  <c r="X28" i="3"/>
  <c r="W28" i="3"/>
  <c r="V28" i="3"/>
  <c r="U28" i="3"/>
  <c r="T28" i="3"/>
  <c r="S28" i="3"/>
  <c r="R28" i="3"/>
  <c r="Q28" i="3"/>
  <c r="Y27" i="3"/>
  <c r="X27" i="3"/>
  <c r="W27" i="3"/>
  <c r="V27" i="3"/>
  <c r="U27" i="3"/>
  <c r="T27" i="3"/>
  <c r="S27" i="3"/>
  <c r="R27" i="3"/>
  <c r="Q27" i="3"/>
  <c r="R8" i="3"/>
  <c r="S8" i="3"/>
  <c r="T8" i="3"/>
  <c r="U8" i="3"/>
  <c r="V8" i="3"/>
  <c r="W8" i="3"/>
  <c r="X8" i="3"/>
  <c r="Y8" i="3"/>
  <c r="Q8" i="3"/>
  <c r="R7" i="3"/>
  <c r="S7" i="3"/>
  <c r="T7" i="3"/>
  <c r="U7" i="3"/>
  <c r="V7" i="3"/>
  <c r="W7" i="3"/>
  <c r="X7" i="3"/>
  <c r="Y7" i="3"/>
  <c r="Q7" i="3"/>
  <c r="V63" i="1"/>
  <c r="U63" i="1"/>
  <c r="T63" i="1"/>
  <c r="V62" i="1"/>
  <c r="U62" i="1"/>
  <c r="T62" i="1"/>
  <c r="Q63" i="1"/>
  <c r="R63" i="1"/>
  <c r="S63" i="1"/>
  <c r="W63" i="1"/>
  <c r="X63" i="1"/>
  <c r="Y63" i="1"/>
  <c r="R62" i="1"/>
  <c r="S62" i="1"/>
  <c r="W62" i="1"/>
  <c r="X62" i="1"/>
  <c r="Y62" i="1"/>
  <c r="Q62" i="1"/>
  <c r="V54" i="1"/>
  <c r="U54" i="1"/>
  <c r="T54" i="1"/>
  <c r="V53" i="1"/>
  <c r="U53" i="1"/>
  <c r="T53" i="1"/>
  <c r="Q54" i="1"/>
  <c r="R54" i="1"/>
  <c r="S54" i="1"/>
  <c r="W54" i="1"/>
  <c r="X54" i="1"/>
  <c r="Y54" i="1"/>
  <c r="W53" i="1"/>
  <c r="X53" i="1"/>
  <c r="Y53" i="1"/>
  <c r="R53" i="1"/>
  <c r="S53" i="1"/>
  <c r="Q53" i="1"/>
  <c r="V44" i="1"/>
  <c r="U44" i="1"/>
  <c r="T44" i="1"/>
  <c r="V43" i="1"/>
  <c r="U43" i="1"/>
  <c r="T43" i="1"/>
  <c r="V42" i="1"/>
  <c r="U42" i="1"/>
  <c r="T42" i="1"/>
  <c r="V41" i="1"/>
  <c r="U41" i="1"/>
  <c r="T41" i="1"/>
  <c r="Q42" i="1"/>
  <c r="R42" i="1"/>
  <c r="S42" i="1"/>
  <c r="W42" i="1"/>
  <c r="X42" i="1"/>
  <c r="Y42" i="1"/>
  <c r="Q43" i="1"/>
  <c r="R43" i="1"/>
  <c r="S43" i="1"/>
  <c r="W43" i="1"/>
  <c r="X43" i="1"/>
  <c r="Y43" i="1"/>
  <c r="Q44" i="1"/>
  <c r="R44" i="1"/>
  <c r="S44" i="1"/>
  <c r="W44" i="1"/>
  <c r="X44" i="1"/>
  <c r="Y44" i="1"/>
  <c r="R41" i="1"/>
  <c r="S41" i="1"/>
  <c r="W41" i="1"/>
  <c r="X41" i="1"/>
  <c r="Y41" i="1"/>
  <c r="Q41" i="1"/>
  <c r="V33" i="1"/>
  <c r="U33" i="1"/>
  <c r="T33" i="1"/>
  <c r="V32" i="1"/>
  <c r="U32" i="1"/>
  <c r="T32" i="1"/>
  <c r="V31" i="1"/>
  <c r="U31" i="1"/>
  <c r="T31" i="1"/>
  <c r="V30" i="1"/>
  <c r="U30" i="1"/>
  <c r="T30" i="1"/>
  <c r="Q31" i="1"/>
  <c r="R31" i="1"/>
  <c r="S31" i="1"/>
  <c r="W31" i="1"/>
  <c r="X31" i="1"/>
  <c r="Y31" i="1"/>
  <c r="Q32" i="1"/>
  <c r="R32" i="1"/>
  <c r="S32" i="1"/>
  <c r="W32" i="1"/>
  <c r="X32" i="1"/>
  <c r="Y32" i="1"/>
  <c r="Q33" i="1"/>
  <c r="R33" i="1"/>
  <c r="S33" i="1"/>
  <c r="W33" i="1"/>
  <c r="X33" i="1"/>
  <c r="Y33" i="1"/>
  <c r="R30" i="1"/>
  <c r="S30" i="1"/>
  <c r="W30" i="1"/>
  <c r="X30" i="1"/>
  <c r="Y30" i="1"/>
  <c r="Q30" i="1"/>
  <c r="V21" i="1"/>
  <c r="U21" i="1"/>
  <c r="T21" i="1"/>
  <c r="V20" i="1"/>
  <c r="U20" i="1"/>
  <c r="T20" i="1"/>
  <c r="V19" i="1"/>
  <c r="U19" i="1"/>
  <c r="T19" i="1"/>
  <c r="V18" i="1"/>
  <c r="U18" i="1"/>
  <c r="T18" i="1"/>
  <c r="Q19" i="1"/>
  <c r="R19" i="1"/>
  <c r="S19" i="1"/>
  <c r="W19" i="1"/>
  <c r="X19" i="1"/>
  <c r="Y19" i="1"/>
  <c r="Q20" i="1"/>
  <c r="R20" i="1"/>
  <c r="S20" i="1"/>
  <c r="W20" i="1"/>
  <c r="X20" i="1"/>
  <c r="Y20" i="1"/>
  <c r="Q21" i="1"/>
  <c r="R21" i="1"/>
  <c r="S21" i="1"/>
  <c r="W21" i="1"/>
  <c r="X21" i="1"/>
  <c r="Y21" i="1"/>
  <c r="R18" i="1"/>
  <c r="S18" i="1"/>
  <c r="W18" i="1"/>
  <c r="X18" i="1"/>
  <c r="Y18" i="1"/>
  <c r="Q18" i="1"/>
  <c r="T9" i="1"/>
  <c r="U9" i="1"/>
  <c r="V9" i="1"/>
  <c r="T10" i="1"/>
  <c r="U10" i="1"/>
  <c r="V10" i="1"/>
  <c r="T11" i="1"/>
  <c r="U11" i="1"/>
  <c r="V11" i="1"/>
  <c r="T12" i="1"/>
  <c r="U12" i="1"/>
  <c r="V12" i="1"/>
  <c r="R11" i="1"/>
  <c r="S11" i="1"/>
  <c r="W11" i="1"/>
  <c r="X11" i="1"/>
  <c r="Y11" i="1"/>
  <c r="R12" i="1"/>
  <c r="S12" i="1"/>
  <c r="W12" i="1"/>
  <c r="X12" i="1"/>
  <c r="Y12" i="1"/>
  <c r="Q11" i="1"/>
  <c r="Q12" i="1"/>
  <c r="R10" i="1"/>
  <c r="S10" i="1"/>
  <c r="W10" i="1"/>
  <c r="X10" i="1"/>
  <c r="Y10" i="1"/>
  <c r="Q10" i="1"/>
  <c r="R9" i="1"/>
  <c r="S9" i="1"/>
  <c r="W9" i="1"/>
  <c r="X9" i="1"/>
  <c r="Y9" i="1"/>
  <c r="Q9" i="1"/>
  <c r="Y61" i="1"/>
  <c r="X61" i="1"/>
  <c r="W61" i="1"/>
  <c r="V61" i="1"/>
  <c r="U61" i="1"/>
  <c r="T61" i="1"/>
  <c r="S61" i="1"/>
  <c r="R61" i="1"/>
  <c r="Q61" i="1"/>
  <c r="Y60" i="1"/>
  <c r="X60" i="1"/>
  <c r="W60" i="1"/>
  <c r="V60" i="1"/>
  <c r="U60" i="1"/>
  <c r="T60" i="1"/>
  <c r="S60" i="1"/>
  <c r="R60" i="1"/>
  <c r="Q60" i="1"/>
  <c r="Y59" i="1"/>
  <c r="X59" i="1"/>
  <c r="W59" i="1"/>
  <c r="V59" i="1"/>
  <c r="U59" i="1"/>
  <c r="T59" i="1"/>
  <c r="S59" i="1"/>
  <c r="R59" i="1"/>
  <c r="Q59" i="1"/>
  <c r="Y52" i="1"/>
  <c r="X52" i="1"/>
  <c r="W52" i="1"/>
  <c r="V52" i="1"/>
  <c r="U52" i="1"/>
  <c r="T52" i="1"/>
  <c r="S52" i="1"/>
  <c r="R52" i="1"/>
  <c r="Q52" i="1"/>
  <c r="Y51" i="1"/>
  <c r="X51" i="1"/>
  <c r="W51" i="1"/>
  <c r="V51" i="1"/>
  <c r="U51" i="1"/>
  <c r="T51" i="1"/>
  <c r="S51" i="1"/>
  <c r="R51" i="1"/>
  <c r="Q51" i="1"/>
  <c r="Y50" i="1"/>
  <c r="X50" i="1"/>
  <c r="W50" i="1"/>
  <c r="V50" i="1"/>
  <c r="U50" i="1"/>
  <c r="T50" i="1"/>
  <c r="S50" i="1"/>
  <c r="R50" i="1"/>
  <c r="Q50" i="1"/>
  <c r="Y40" i="1"/>
  <c r="X40" i="1"/>
  <c r="W40" i="1"/>
  <c r="V40" i="1"/>
  <c r="U40" i="1"/>
  <c r="T40" i="1"/>
  <c r="S40" i="1"/>
  <c r="R40" i="1"/>
  <c r="Q40" i="1"/>
  <c r="Y39" i="1"/>
  <c r="X39" i="1"/>
  <c r="W39" i="1"/>
  <c r="V39" i="1"/>
  <c r="U39" i="1"/>
  <c r="T39" i="1"/>
  <c r="S39" i="1"/>
  <c r="R39" i="1"/>
  <c r="Q39" i="1"/>
  <c r="Y38" i="1"/>
  <c r="X38" i="1"/>
  <c r="W38" i="1"/>
  <c r="V38" i="1"/>
  <c r="U38" i="1"/>
  <c r="T38" i="1"/>
  <c r="S38" i="1"/>
  <c r="R38" i="1"/>
  <c r="Q38" i="1"/>
  <c r="Y29" i="1"/>
  <c r="X29" i="1"/>
  <c r="W29" i="1"/>
  <c r="V29" i="1"/>
  <c r="U29" i="1"/>
  <c r="T29" i="1"/>
  <c r="S29" i="1"/>
  <c r="R29" i="1"/>
  <c r="Q29" i="1"/>
  <c r="Y28" i="1"/>
  <c r="X28" i="1"/>
  <c r="W28" i="1"/>
  <c r="V28" i="1"/>
  <c r="U28" i="1"/>
  <c r="T28" i="1"/>
  <c r="S28" i="1"/>
  <c r="R28" i="1"/>
  <c r="Q28" i="1"/>
  <c r="Y27" i="1"/>
  <c r="X27" i="1"/>
  <c r="W27" i="1"/>
  <c r="V27" i="1"/>
  <c r="U27" i="1"/>
  <c r="T27" i="1"/>
  <c r="S27" i="1"/>
  <c r="R27" i="1"/>
  <c r="Q27" i="1"/>
  <c r="Y17" i="1"/>
  <c r="X17" i="1"/>
  <c r="W17" i="1"/>
  <c r="V17" i="1"/>
  <c r="U17" i="1"/>
  <c r="T17" i="1"/>
  <c r="S17" i="1"/>
  <c r="R17" i="1"/>
  <c r="Q17" i="1"/>
  <c r="Y16" i="1"/>
  <c r="X16" i="1"/>
  <c r="W16" i="1"/>
  <c r="V16" i="1"/>
  <c r="U16" i="1"/>
  <c r="T16" i="1"/>
  <c r="S16" i="1"/>
  <c r="R16" i="1"/>
  <c r="Q16" i="1"/>
  <c r="Q8" i="1"/>
  <c r="R8" i="1"/>
  <c r="S8" i="1"/>
  <c r="T8" i="1"/>
  <c r="U8" i="1"/>
  <c r="V8" i="1"/>
  <c r="W8" i="1"/>
  <c r="X8" i="1"/>
  <c r="Y8" i="1"/>
  <c r="R7" i="1"/>
  <c r="S7" i="1"/>
  <c r="T7" i="1"/>
  <c r="U7" i="1"/>
  <c r="V7" i="1"/>
  <c r="W7" i="1"/>
  <c r="X7" i="1"/>
  <c r="Y7" i="1"/>
  <c r="Q7" i="1"/>
  <c r="AD66" i="2" l="1"/>
  <c r="AE66" i="2"/>
  <c r="AF66" i="2"/>
  <c r="AG66" i="2"/>
  <c r="AH66" i="2"/>
  <c r="AI66" i="2"/>
  <c r="AJ66" i="2"/>
  <c r="AK66" i="2"/>
  <c r="AC66" i="2"/>
  <c r="AD65" i="2"/>
  <c r="AE65" i="2"/>
  <c r="AF65" i="2"/>
  <c r="AG65" i="2"/>
  <c r="AH65" i="2"/>
  <c r="AI65" i="2"/>
  <c r="AJ65" i="2"/>
  <c r="AK65" i="2"/>
  <c r="AC65" i="2"/>
  <c r="R63" i="2" l="1"/>
  <c r="S63" i="2"/>
  <c r="T63" i="2"/>
  <c r="U63" i="2"/>
  <c r="V63" i="2"/>
  <c r="W63" i="2"/>
  <c r="X63" i="2"/>
  <c r="Y63" i="2"/>
  <c r="R62" i="2"/>
  <c r="S62" i="2"/>
  <c r="T62" i="2"/>
  <c r="U62" i="2"/>
  <c r="V62" i="2"/>
  <c r="W62" i="2"/>
  <c r="X62" i="2"/>
  <c r="Y62" i="2"/>
  <c r="Q63" i="2"/>
  <c r="Q62" i="2"/>
  <c r="R61" i="2"/>
  <c r="S61" i="2"/>
  <c r="T61" i="2"/>
  <c r="U61" i="2"/>
  <c r="V61" i="2"/>
  <c r="W61" i="2"/>
  <c r="X61" i="2"/>
  <c r="Y61" i="2"/>
  <c r="Q61" i="2"/>
  <c r="R60" i="2"/>
  <c r="S60" i="2"/>
  <c r="T60" i="2"/>
  <c r="U60" i="2"/>
  <c r="V60" i="2"/>
  <c r="W60" i="2"/>
  <c r="X60" i="2"/>
  <c r="Y60" i="2"/>
  <c r="Q60" i="2"/>
  <c r="R59" i="2"/>
  <c r="S59" i="2"/>
  <c r="T59" i="2"/>
  <c r="U59" i="2"/>
  <c r="V59" i="2"/>
  <c r="W59" i="2"/>
  <c r="X59" i="2"/>
  <c r="Y59" i="2"/>
  <c r="Q59" i="2"/>
  <c r="R54" i="2"/>
  <c r="S54" i="2"/>
  <c r="T54" i="2"/>
  <c r="U54" i="2"/>
  <c r="V54" i="2"/>
  <c r="W54" i="2"/>
  <c r="X54" i="2"/>
  <c r="Y54" i="2"/>
  <c r="Q54" i="2"/>
  <c r="R53" i="2"/>
  <c r="S53" i="2"/>
  <c r="T53" i="2"/>
  <c r="U53" i="2"/>
  <c r="V53" i="2"/>
  <c r="W53" i="2"/>
  <c r="X53" i="2"/>
  <c r="Y53" i="2"/>
  <c r="Q53" i="2"/>
  <c r="R52" i="2"/>
  <c r="S52" i="2"/>
  <c r="T52" i="2"/>
  <c r="U52" i="2"/>
  <c r="V52" i="2"/>
  <c r="W52" i="2"/>
  <c r="X52" i="2"/>
  <c r="Y52" i="2"/>
  <c r="Q52" i="2"/>
  <c r="R51" i="2"/>
  <c r="S51" i="2"/>
  <c r="T51" i="2"/>
  <c r="U51" i="2"/>
  <c r="V51" i="2"/>
  <c r="W51" i="2"/>
  <c r="X51" i="2"/>
  <c r="Y51" i="2"/>
  <c r="Q51" i="2"/>
  <c r="R50" i="2"/>
  <c r="S50" i="2"/>
  <c r="T50" i="2"/>
  <c r="U50" i="2"/>
  <c r="V50" i="2"/>
  <c r="W50" i="2"/>
  <c r="X50" i="2"/>
  <c r="Y50" i="2"/>
  <c r="Q50" i="2"/>
  <c r="R33" i="2"/>
  <c r="S33" i="2"/>
  <c r="T33" i="2"/>
  <c r="U33" i="2"/>
  <c r="V33" i="2"/>
  <c r="W33" i="2"/>
  <c r="X33" i="2"/>
  <c r="Y33" i="2"/>
  <c r="Q33" i="2"/>
  <c r="Q32" i="2"/>
  <c r="Q31" i="2"/>
  <c r="R30" i="2"/>
  <c r="S30" i="2"/>
  <c r="T30" i="2"/>
  <c r="U30" i="2"/>
  <c r="V30" i="2"/>
  <c r="W30" i="2"/>
  <c r="X30" i="2"/>
  <c r="Y30" i="2"/>
  <c r="R31" i="2"/>
  <c r="S31" i="2"/>
  <c r="T31" i="2"/>
  <c r="U31" i="2"/>
  <c r="V31" i="2"/>
  <c r="W31" i="2"/>
  <c r="X31" i="2"/>
  <c r="Y31" i="2"/>
  <c r="R32" i="2"/>
  <c r="S32" i="2"/>
  <c r="T32" i="2"/>
  <c r="U32" i="2"/>
  <c r="V32" i="2"/>
  <c r="W32" i="2"/>
  <c r="X32" i="2"/>
  <c r="Y32" i="2"/>
  <c r="Q30" i="2"/>
  <c r="R29" i="2"/>
  <c r="S29" i="2"/>
  <c r="T29" i="2"/>
  <c r="U29" i="2"/>
  <c r="V29" i="2"/>
  <c r="W29" i="2"/>
  <c r="X29" i="2"/>
  <c r="Y29" i="2"/>
  <c r="Q29" i="2"/>
  <c r="R28" i="2"/>
  <c r="S28" i="2"/>
  <c r="T28" i="2"/>
  <c r="U28" i="2"/>
  <c r="V28" i="2"/>
  <c r="W28" i="2"/>
  <c r="X28" i="2"/>
  <c r="Y28" i="2"/>
  <c r="Q28" i="2"/>
  <c r="R27" i="2"/>
  <c r="S27" i="2"/>
  <c r="T27" i="2"/>
  <c r="U27" i="2"/>
  <c r="V27" i="2"/>
  <c r="W27" i="2"/>
  <c r="X27" i="2"/>
  <c r="Y27" i="2"/>
  <c r="Q27" i="2"/>
  <c r="R44" i="2"/>
  <c r="S44" i="2"/>
  <c r="T44" i="2"/>
  <c r="U44" i="2"/>
  <c r="V44" i="2"/>
  <c r="W44" i="2"/>
  <c r="X44" i="2"/>
  <c r="Y44" i="2"/>
  <c r="Q44" i="2"/>
  <c r="R43" i="2"/>
  <c r="S43" i="2"/>
  <c r="T43" i="2"/>
  <c r="U43" i="2"/>
  <c r="V43" i="2"/>
  <c r="W43" i="2"/>
  <c r="X43" i="2"/>
  <c r="Y43" i="2"/>
  <c r="Q43" i="2"/>
  <c r="R42" i="2"/>
  <c r="S42" i="2"/>
  <c r="T42" i="2"/>
  <c r="U42" i="2"/>
  <c r="V42" i="2"/>
  <c r="W42" i="2"/>
  <c r="X42" i="2"/>
  <c r="Y42" i="2"/>
  <c r="Q42" i="2"/>
  <c r="R41" i="2"/>
  <c r="S41" i="2"/>
  <c r="T41" i="2"/>
  <c r="U41" i="2"/>
  <c r="V41" i="2"/>
  <c r="W41" i="2"/>
  <c r="X41" i="2"/>
  <c r="Y41" i="2"/>
  <c r="Q41" i="2"/>
  <c r="R40" i="2"/>
  <c r="S40" i="2"/>
  <c r="T40" i="2"/>
  <c r="U40" i="2"/>
  <c r="V40" i="2"/>
  <c r="W40" i="2"/>
  <c r="X40" i="2"/>
  <c r="Y40" i="2"/>
  <c r="Q40" i="2"/>
  <c r="R39" i="2"/>
  <c r="S39" i="2"/>
  <c r="T39" i="2"/>
  <c r="U39" i="2"/>
  <c r="V39" i="2"/>
  <c r="W39" i="2"/>
  <c r="X39" i="2"/>
  <c r="Y39" i="2"/>
  <c r="Q39" i="2"/>
  <c r="R38" i="2"/>
  <c r="S38" i="2"/>
  <c r="T38" i="2"/>
  <c r="U38" i="2"/>
  <c r="V38" i="2"/>
  <c r="W38" i="2"/>
  <c r="X38" i="2"/>
  <c r="Y38" i="2"/>
  <c r="Q38" i="2"/>
  <c r="P39" i="2"/>
  <c r="P38" i="2"/>
  <c r="P28" i="2"/>
  <c r="P27" i="2"/>
  <c r="R12" i="2"/>
  <c r="S12" i="2"/>
  <c r="T12" i="2"/>
  <c r="U12" i="2"/>
  <c r="V12" i="2"/>
  <c r="W12" i="2"/>
  <c r="X12" i="2"/>
  <c r="Y12" i="2"/>
  <c r="Q12" i="2"/>
  <c r="R21" i="2"/>
  <c r="S21" i="2"/>
  <c r="T21" i="2"/>
  <c r="U21" i="2"/>
  <c r="V21" i="2"/>
  <c r="W21" i="2"/>
  <c r="X21" i="2"/>
  <c r="Y21" i="2"/>
  <c r="Q21" i="2"/>
  <c r="R18" i="2"/>
  <c r="S18" i="2"/>
  <c r="T18" i="2"/>
  <c r="U18" i="2"/>
  <c r="V18" i="2"/>
  <c r="W18" i="2"/>
  <c r="X18" i="2"/>
  <c r="Y18" i="2"/>
  <c r="R19" i="2"/>
  <c r="S19" i="2"/>
  <c r="T19" i="2"/>
  <c r="U19" i="2"/>
  <c r="V19" i="2"/>
  <c r="W19" i="2"/>
  <c r="X19" i="2"/>
  <c r="Y19" i="2"/>
  <c r="R20" i="2"/>
  <c r="S20" i="2"/>
  <c r="T20" i="2"/>
  <c r="U20" i="2"/>
  <c r="V20" i="2"/>
  <c r="W20" i="2"/>
  <c r="X20" i="2"/>
  <c r="Y20" i="2"/>
  <c r="Q19" i="2"/>
  <c r="Q20" i="2"/>
  <c r="Q18" i="2"/>
  <c r="R17" i="2"/>
  <c r="S17" i="2"/>
  <c r="T17" i="2"/>
  <c r="U17" i="2"/>
  <c r="V17" i="2"/>
  <c r="W17" i="2"/>
  <c r="X17" i="2"/>
  <c r="Y17" i="2"/>
  <c r="Q17" i="2"/>
  <c r="R8" i="2"/>
  <c r="S8" i="2"/>
  <c r="T8" i="2"/>
  <c r="U8" i="2"/>
  <c r="V8" i="2"/>
  <c r="W8" i="2"/>
  <c r="X8" i="2"/>
  <c r="Y8" i="2"/>
  <c r="Q8" i="2"/>
  <c r="R16" i="2"/>
  <c r="S16" i="2"/>
  <c r="T16" i="2"/>
  <c r="U16" i="2"/>
  <c r="V16" i="2"/>
  <c r="W16" i="2"/>
  <c r="X16" i="2"/>
  <c r="Y16" i="2"/>
  <c r="Q16" i="2"/>
  <c r="P16" i="2"/>
  <c r="R10" i="2"/>
  <c r="S10" i="2"/>
  <c r="T10" i="2"/>
  <c r="U10" i="2"/>
  <c r="V10" i="2"/>
  <c r="W10" i="2"/>
  <c r="X10" i="2"/>
  <c r="Y10" i="2"/>
  <c r="R11" i="2"/>
  <c r="S11" i="2"/>
  <c r="T11" i="2"/>
  <c r="U11" i="2"/>
  <c r="V11" i="2"/>
  <c r="W11" i="2"/>
  <c r="X11" i="2"/>
  <c r="Y11" i="2"/>
  <c r="Q10" i="2"/>
  <c r="Q11" i="2"/>
  <c r="Q9" i="2"/>
  <c r="R9" i="2"/>
  <c r="S9" i="2"/>
  <c r="T9" i="2"/>
  <c r="U9" i="2"/>
  <c r="V9" i="2"/>
  <c r="W9" i="2"/>
  <c r="X9" i="2"/>
  <c r="Y9" i="2"/>
  <c r="R7" i="2"/>
  <c r="S7" i="2"/>
  <c r="T7" i="2"/>
  <c r="U7" i="2"/>
  <c r="V7" i="2"/>
  <c r="W7" i="2"/>
  <c r="X7" i="2"/>
  <c r="Y7" i="2"/>
  <c r="Q7" i="2"/>
  <c r="P7" i="2"/>
</calcChain>
</file>

<file path=xl/sharedStrings.xml><?xml version="1.0" encoding="utf-8"?>
<sst xmlns="http://schemas.openxmlformats.org/spreadsheetml/2006/main" count="569" uniqueCount="40">
  <si>
    <t>Q Belaria ICM 8</t>
  </si>
  <si>
    <t>Maximalleistung</t>
  </si>
  <si>
    <t>Nennleistung</t>
  </si>
  <si>
    <t>Minimalleistung</t>
  </si>
  <si>
    <t>tVL</t>
  </si>
  <si>
    <t>Qh</t>
  </si>
  <si>
    <t>P</t>
  </si>
  <si>
    <t>COP</t>
  </si>
  <si>
    <t>-</t>
  </si>
  <si>
    <t>825 - mittel</t>
  </si>
  <si>
    <t>Якщо TempFlow = 35 або 55 та outTemp також є у таблиці з даними то ці дані просто копіюются</t>
  </si>
  <si>
    <t>Якщо outTemp є в таблиці з 511 даними, а tempFlow нема то птрібно виконувати інтерполяцію для отримання даних</t>
  </si>
  <si>
    <t>outTemp</t>
  </si>
  <si>
    <t>tempFlow</t>
  </si>
  <si>
    <t xml:space="preserve"> = data55 - (55 - tempFlow) * ( data55 - data35) / (55 - 35)</t>
  </si>
  <si>
    <t xml:space="preserve">де: </t>
  </si>
  <si>
    <t xml:space="preserve"> - data55 = дані для 55 градусів</t>
  </si>
  <si>
    <t xml:space="preserve"> - data35 = дані для 35 градусів</t>
  </si>
  <si>
    <t xml:space="preserve"> - tempFlow = потрібна температупа у нососі</t>
  </si>
  <si>
    <t>825 - cold</t>
  </si>
  <si>
    <t>standartOutTemps</t>
  </si>
  <si>
    <t>825 - warm</t>
  </si>
  <si>
    <t>Перше значення в холодному та середньому кліматі, outTemp = першому значеню температурі на зовні котру ми маємо. В наступних ячейках, якщо вона менше максимальної з стандартних також пишется вона.</t>
  </si>
  <si>
    <t>Ососбливі ситуації</t>
  </si>
  <si>
    <t xml:space="preserve"> - Цей насос мав outTemps = -15,  для холоднгого клімату це за мало, так як -15 це тільки 3 темепература на вулиці, отже потрібно попередні чимось закрити, для цього першим значеням береться -15, так як це мінімальна, далі береться знов -15 так як вона є в стандартних даних, та далі пишеться інша температура, перша котра менша-15 , з таблиці standartOutTemps у прикладі це -20 та дані повині бути 0 так як їх нема.</t>
  </si>
  <si>
    <t>Правила</t>
  </si>
  <si>
    <t xml:space="preserve"> - Якщо P = 0 то і COP = 0, та якщо COP = 0 то P = 0</t>
  </si>
  <si>
    <t xml:space="preserve"> - COP &lt; 1 не може бути</t>
  </si>
  <si>
    <t xml:space="preserve"> -Коли в наданих даних нема потрібної OutTemp то треба отримати спочатку дані для 35 та 55 градусів при потрібній outTemp, після чого вже можна отримати дані для заданої tempFlow, це все працює завдяки інтерпояляції</t>
  </si>
  <si>
    <t>Приклад: в нас нема даних при 2, але маєсмо -7 та 7</t>
  </si>
  <si>
    <t>Після чого ми можемо отримати дані при потрібній tempFlow</t>
  </si>
  <si>
    <t>Thermalia twin H (22) Sole</t>
  </si>
  <si>
    <t>Якщо TempFlow = 35 або 55 то беруться дані при 0, коли нема даних за 0 то беруться перші outTemps котрі мають дані як для 35 так і для 55</t>
  </si>
  <si>
    <t>Ці дані розраховуються також на основі даних для 0 або якщо нема даних для 0, то за рахунок першої OutTemp котра має дані для 35 та 55</t>
  </si>
  <si>
    <t>outTemps = StandartTemps , майже завжди, окрім випадків коли ми знаємо ToL, в прикладі TOL = -20</t>
  </si>
  <si>
    <t>Leistungdaten</t>
  </si>
  <si>
    <t>В Lestungdaten додаються тільки початкові дані котрі було надано(на основі котрих ми отримали 825 дані), Якщо мим маємо дані тільки для однієї ToL то інтерполіруєсо зоб було хочаб 2</t>
  </si>
  <si>
    <t>UltraSource T comfort (8) Wasser</t>
  </si>
  <si>
    <t>Якщо TempFlow = 35 або 55 то беруться дані при 10, коли нема даних за 10 то беруться перші outTemps котрі мають дані як для 35 так і для 55</t>
  </si>
  <si>
    <t>Ці дані розраховуються також на основі даних для 10 або якщо нема даних для 10, то за рахунок першої OutTemp котра має дані для 35 та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</si>
</sst>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charset val="204"/>
      <scheme val="minor"/>
    </font>
    <font>
      <b/>
      <sz val="11"/>
      <color theme="1"/>
      <name val="Calibri"/>
      <family val="2"/>
      <charset val="204"/>
      <scheme val="minor"/>
    </font>
    <font>
      <sz val="10"/>
      <name val="Arial"/>
      <family val="2"/>
    </font>
    <font>
      <b/>
      <sz val="10"/>
      <name val="Arial"/>
      <family val="2"/>
    </font>
    <font>
      <sz val="11"/>
      <color rgb="FF000000"/>
      <name val="Arial"/>
      <family val="2"/>
    </font>
    <font>
      <b/>
      <sz val="10"/>
      <name val="Arial"/>
      <family val="2"/>
      <charset val="204"/>
    </font>
    <font>
      <sz val="10"/>
      <color theme="1"/>
      <name val="Arial"/>
      <family val="2"/>
    </font>
    <font>
      <sz val="11"/>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0" fontId="6" fillId="0" borderId="0"/>
  </cellStyleXfs>
  <cellXfs count="140">
    <xf numFmtId="0" fontId="0" fillId="0" borderId="0" xfId="0"/>
    <xf numFmtId="0" fontId="3" fillId="0" borderId="1" xfId="1" applyFont="1" applyBorder="1"/>
    <xf numFmtId="0" fontId="3" fillId="0" borderId="1" xfId="1" applyFont="1" applyBorder="1" applyAlignment="1">
      <alignment horizontal="center"/>
    </xf>
    <xf numFmtId="0" fontId="3" fillId="0" borderId="2" xfId="1" applyFont="1" applyBorder="1" applyAlignment="1">
      <alignment horizontal="center"/>
    </xf>
    <xf numFmtId="1" fontId="2" fillId="2" borderId="2" xfId="1" applyNumberFormat="1" applyFill="1" applyBorder="1" applyAlignment="1">
      <alignment horizontal="center"/>
    </xf>
    <xf numFmtId="164" fontId="4" fillId="3" borderId="4" xfId="0" applyNumberFormat="1" applyFont="1" applyFill="1" applyBorder="1" applyAlignment="1">
      <alignment horizontal="center"/>
    </xf>
    <xf numFmtId="164" fontId="4" fillId="3" borderId="5" xfId="0" applyNumberFormat="1" applyFont="1" applyFill="1" applyBorder="1" applyAlignment="1">
      <alignment horizontal="center"/>
    </xf>
    <xf numFmtId="164" fontId="4" fillId="3" borderId="6" xfId="0" applyNumberFormat="1" applyFont="1" applyFill="1" applyBorder="1" applyAlignment="1">
      <alignment horizontal="center"/>
    </xf>
    <xf numFmtId="1" fontId="2" fillId="2" borderId="7" xfId="1" applyNumberFormat="1" applyFill="1" applyBorder="1" applyAlignment="1">
      <alignment horizontal="center"/>
    </xf>
    <xf numFmtId="164" fontId="4" fillId="3" borderId="8" xfId="0" applyNumberFormat="1" applyFont="1" applyFill="1" applyBorder="1" applyAlignment="1">
      <alignment horizontal="center"/>
    </xf>
    <xf numFmtId="164" fontId="4" fillId="3" borderId="0" xfId="0" applyNumberFormat="1" applyFont="1" applyFill="1" applyAlignment="1">
      <alignment horizontal="center"/>
    </xf>
    <xf numFmtId="164" fontId="4" fillId="3" borderId="9" xfId="0" applyNumberFormat="1" applyFont="1" applyFill="1" applyBorder="1" applyAlignment="1">
      <alignment horizontal="center"/>
    </xf>
    <xf numFmtId="1" fontId="2" fillId="2" borderId="10" xfId="1" applyNumberFormat="1" applyFill="1" applyBorder="1" applyAlignment="1">
      <alignment horizontal="center"/>
    </xf>
    <xf numFmtId="164" fontId="4" fillId="3" borderId="11" xfId="0" applyNumberFormat="1" applyFont="1" applyFill="1" applyBorder="1" applyAlignment="1">
      <alignment horizontal="center"/>
    </xf>
    <xf numFmtId="164" fontId="4" fillId="3" borderId="12" xfId="0" applyNumberFormat="1" applyFont="1" applyFill="1" applyBorder="1" applyAlignment="1">
      <alignment horizontal="center"/>
    </xf>
    <xf numFmtId="164" fontId="4" fillId="3" borderId="13" xfId="0" applyNumberFormat="1" applyFont="1" applyFill="1" applyBorder="1" applyAlignment="1">
      <alignment horizontal="center"/>
    </xf>
    <xf numFmtId="1" fontId="2" fillId="0" borderId="7" xfId="1" applyNumberFormat="1" applyBorder="1" applyAlignment="1">
      <alignment horizontal="center"/>
    </xf>
    <xf numFmtId="164" fontId="4" fillId="0" borderId="4" xfId="0" applyNumberFormat="1" applyFont="1" applyBorder="1" applyAlignment="1">
      <alignment horizontal="center"/>
    </xf>
    <xf numFmtId="164" fontId="4" fillId="0" borderId="5" xfId="0" applyNumberFormat="1" applyFont="1" applyBorder="1" applyAlignment="1">
      <alignment horizontal="center"/>
    </xf>
    <xf numFmtId="164" fontId="4" fillId="0" borderId="6" xfId="0" applyNumberFormat="1" applyFont="1" applyBorder="1" applyAlignment="1">
      <alignment horizontal="center"/>
    </xf>
    <xf numFmtId="164" fontId="4" fillId="0" borderId="8" xfId="0" applyNumberFormat="1" applyFont="1" applyBorder="1" applyAlignment="1">
      <alignment horizontal="center"/>
    </xf>
    <xf numFmtId="164" fontId="4" fillId="0" borderId="0" xfId="0" applyNumberFormat="1" applyFont="1" applyAlignment="1">
      <alignment horizontal="center"/>
    </xf>
    <xf numFmtId="164" fontId="4" fillId="0" borderId="9" xfId="0" applyNumberFormat="1" applyFont="1" applyBorder="1" applyAlignment="1">
      <alignment horizontal="center"/>
    </xf>
    <xf numFmtId="164" fontId="4" fillId="0" borderId="11" xfId="0" applyNumberFormat="1" applyFont="1" applyBorder="1" applyAlignment="1">
      <alignment horizontal="center"/>
    </xf>
    <xf numFmtId="164" fontId="4" fillId="0" borderId="12" xfId="0" applyNumberFormat="1" applyFont="1" applyBorder="1" applyAlignment="1">
      <alignment horizontal="center"/>
    </xf>
    <xf numFmtId="164" fontId="4" fillId="0" borderId="13" xfId="0" applyNumberFormat="1" applyFont="1" applyBorder="1" applyAlignment="1">
      <alignment horizontal="center"/>
    </xf>
    <xf numFmtId="1" fontId="2" fillId="0" borderId="10" xfId="1" applyNumberFormat="1" applyBorder="1" applyAlignment="1">
      <alignment horizontal="center"/>
    </xf>
    <xf numFmtId="0" fontId="2" fillId="0" borderId="0" xfId="1" applyAlignment="1">
      <alignment vertical="center"/>
    </xf>
    <xf numFmtId="1" fontId="2" fillId="0" borderId="0" xfId="1" applyNumberFormat="1" applyAlignment="1">
      <alignment horizontal="center"/>
    </xf>
    <xf numFmtId="0" fontId="0" fillId="4" borderId="0" xfId="0" applyFill="1"/>
    <xf numFmtId="1" fontId="0" fillId="4" borderId="0" xfId="0" applyNumberFormat="1" applyFill="1"/>
    <xf numFmtId="1" fontId="0" fillId="5" borderId="0" xfId="0" applyNumberFormat="1" applyFill="1"/>
    <xf numFmtId="0" fontId="0" fillId="6" borderId="0" xfId="0" applyFill="1"/>
    <xf numFmtId="2" fontId="0" fillId="6" borderId="0" xfId="0" applyNumberFormat="1" applyFill="1"/>
    <xf numFmtId="0" fontId="2" fillId="2" borderId="2" xfId="1" applyFill="1" applyBorder="1" applyAlignment="1">
      <alignment horizontal="center" vertical="center"/>
    </xf>
    <xf numFmtId="0" fontId="2" fillId="2" borderId="7" xfId="1" applyFill="1" applyBorder="1" applyAlignment="1">
      <alignment horizontal="center" vertical="center"/>
    </xf>
    <xf numFmtId="0" fontId="2" fillId="2" borderId="10" xfId="1" applyFill="1" applyBorder="1" applyAlignment="1">
      <alignment horizontal="center" vertical="center"/>
    </xf>
    <xf numFmtId="2" fontId="0" fillId="4" borderId="0" xfId="0" applyNumberFormat="1" applyFill="1"/>
    <xf numFmtId="2" fontId="0" fillId="0" borderId="0" xfId="0" applyNumberFormat="1"/>
    <xf numFmtId="2" fontId="3" fillId="0" borderId="2" xfId="1" applyNumberFormat="1" applyFont="1" applyBorder="1" applyAlignment="1">
      <alignment horizontal="center"/>
    </xf>
    <xf numFmtId="0" fontId="0" fillId="0" borderId="12" xfId="0" applyBorder="1" applyAlignment="1">
      <alignment horizontal="center"/>
    </xf>
    <xf numFmtId="0" fontId="2" fillId="2" borderId="3" xfId="1" applyFill="1" applyBorder="1" applyAlignment="1">
      <alignment horizontal="center" vertical="center"/>
    </xf>
    <xf numFmtId="0" fontId="0" fillId="0" borderId="12" xfId="0" applyBorder="1" applyAlignment="1">
      <alignment horizontal="center"/>
    </xf>
    <xf numFmtId="0" fontId="2" fillId="0" borderId="3" xfId="1" applyBorder="1" applyAlignment="1">
      <alignment horizontal="center" vertical="center"/>
    </xf>
    <xf numFmtId="0" fontId="3" fillId="0" borderId="1" xfId="1" applyFont="1" applyBorder="1" applyAlignment="1">
      <alignment horizontal="center"/>
    </xf>
    <xf numFmtId="0" fontId="0" fillId="0" borderId="19" xfId="0" applyBorder="1" applyAlignment="1">
      <alignment horizontal="center" wrapText="1"/>
    </xf>
    <xf numFmtId="0" fontId="0" fillId="0" borderId="0" xfId="0" applyBorder="1" applyAlignment="1">
      <alignment horizontal="center" wrapText="1"/>
    </xf>
    <xf numFmtId="0" fontId="0" fillId="0" borderId="20" xfId="0" applyBorder="1" applyAlignment="1">
      <alignment horizontal="center" wrapText="1"/>
    </xf>
    <xf numFmtId="0" fontId="0" fillId="0" borderId="19" xfId="0" applyBorder="1"/>
    <xf numFmtId="0" fontId="0" fillId="0" borderId="0" xfId="0" applyBorder="1"/>
    <xf numFmtId="0" fontId="0" fillId="0" borderId="20" xfId="0" applyBorder="1"/>
    <xf numFmtId="164" fontId="4" fillId="3" borderId="0" xfId="0" applyNumberFormat="1" applyFont="1" applyFill="1" applyBorder="1" applyAlignment="1">
      <alignment horizontal="center"/>
    </xf>
    <xf numFmtId="164" fontId="4" fillId="0" borderId="0" xfId="0" applyNumberFormat="1" applyFont="1" applyBorder="1" applyAlignment="1">
      <alignment horizontal="center"/>
    </xf>
    <xf numFmtId="164" fontId="0" fillId="0" borderId="0" xfId="0" applyNumberFormat="1" applyBorder="1"/>
    <xf numFmtId="0" fontId="0" fillId="0" borderId="22" xfId="0" applyBorder="1"/>
    <xf numFmtId="0" fontId="0" fillId="0" borderId="23" xfId="0" applyBorder="1"/>
    <xf numFmtId="0" fontId="0" fillId="0" borderId="24" xfId="0" applyBorder="1"/>
    <xf numFmtId="0" fontId="0" fillId="0" borderId="18" xfId="0" applyBorder="1"/>
    <xf numFmtId="0" fontId="0" fillId="0" borderId="16" xfId="0" applyBorder="1"/>
    <xf numFmtId="0" fontId="0" fillId="0" borderId="17" xfId="0" applyBorder="1"/>
    <xf numFmtId="0" fontId="1" fillId="5" borderId="16" xfId="0" applyFont="1" applyFill="1" applyBorder="1"/>
    <xf numFmtId="0" fontId="1" fillId="5" borderId="17" xfId="0" applyFont="1" applyFill="1" applyBorder="1" applyAlignment="1">
      <alignment horizontal="center" wrapText="1"/>
    </xf>
    <xf numFmtId="0" fontId="1" fillId="5" borderId="18" xfId="0" applyFont="1" applyFill="1" applyBorder="1" applyAlignment="1">
      <alignment horizontal="center" wrapText="1"/>
    </xf>
    <xf numFmtId="0" fontId="1" fillId="0" borderId="19" xfId="0" applyFont="1" applyBorder="1"/>
    <xf numFmtId="0" fontId="1" fillId="0" borderId="0" xfId="0" applyFont="1" applyBorder="1"/>
    <xf numFmtId="0" fontId="1" fillId="4" borderId="19" xfId="0" applyFont="1" applyFill="1" applyBorder="1" applyAlignment="1">
      <alignment horizontal="left"/>
    </xf>
    <xf numFmtId="0" fontId="5" fillId="4" borderId="0" xfId="1" applyFont="1" applyFill="1" applyBorder="1"/>
    <xf numFmtId="0" fontId="0" fillId="6" borderId="19" xfId="0" applyFill="1" applyBorder="1"/>
    <xf numFmtId="0" fontId="0" fillId="6" borderId="0" xfId="0" applyFill="1" applyBorder="1"/>
    <xf numFmtId="0" fontId="0" fillId="6" borderId="20" xfId="0" applyFill="1" applyBorder="1"/>
    <xf numFmtId="0" fontId="0" fillId="6" borderId="22" xfId="0" applyFill="1" applyBorder="1"/>
    <xf numFmtId="0" fontId="0" fillId="6" borderId="23" xfId="0" applyFill="1" applyBorder="1"/>
    <xf numFmtId="0" fontId="0" fillId="6" borderId="24" xfId="0" applyFill="1" applyBorder="1"/>
    <xf numFmtId="0" fontId="0" fillId="0" borderId="16" xfId="0" applyBorder="1" applyAlignment="1">
      <alignment horizontal="center" wrapText="1"/>
    </xf>
    <xf numFmtId="0" fontId="0" fillId="0" borderId="17" xfId="0" applyBorder="1" applyAlignment="1">
      <alignment horizontal="center" wrapText="1"/>
    </xf>
    <xf numFmtId="0" fontId="0" fillId="0" borderId="19" xfId="0" applyBorder="1" applyAlignment="1">
      <alignment horizontal="center" wrapText="1"/>
    </xf>
    <xf numFmtId="0" fontId="0" fillId="0" borderId="0" xfId="0" applyBorder="1" applyAlignment="1">
      <alignment horizontal="center" wrapText="1"/>
    </xf>
    <xf numFmtId="0" fontId="0" fillId="0" borderId="18"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xf>
    <xf numFmtId="0" fontId="2" fillId="0" borderId="10" xfId="0" applyFont="1" applyBorder="1" applyAlignment="1">
      <alignment vertical="center"/>
    </xf>
    <xf numFmtId="2" fontId="3" fillId="0" borderId="1" xfId="1" applyNumberFormat="1" applyFont="1" applyBorder="1"/>
    <xf numFmtId="2" fontId="3" fillId="0" borderId="1" xfId="1" applyNumberFormat="1" applyFont="1" applyBorder="1" applyAlignment="1">
      <alignment horizontal="center"/>
    </xf>
    <xf numFmtId="0" fontId="6" fillId="0" borderId="2" xfId="2" applyBorder="1" applyAlignment="1">
      <alignment horizontal="center" vertical="center"/>
    </xf>
    <xf numFmtId="0" fontId="6" fillId="0" borderId="6" xfId="2" applyBorder="1"/>
    <xf numFmtId="164" fontId="2" fillId="0" borderId="0" xfId="2" applyNumberFormat="1" applyFont="1"/>
    <xf numFmtId="0" fontId="0" fillId="0" borderId="5" xfId="0" applyBorder="1"/>
    <xf numFmtId="164" fontId="2" fillId="0" borderId="9" xfId="2" applyNumberFormat="1" applyFont="1" applyBorder="1"/>
    <xf numFmtId="0" fontId="6" fillId="0" borderId="7" xfId="2" applyBorder="1" applyAlignment="1">
      <alignment horizontal="center" vertical="center"/>
    </xf>
    <xf numFmtId="0" fontId="6" fillId="0" borderId="9" xfId="2" applyBorder="1"/>
    <xf numFmtId="0" fontId="6" fillId="0" borderId="10" xfId="2" applyBorder="1" applyAlignment="1">
      <alignment horizontal="center" vertical="center"/>
    </xf>
    <xf numFmtId="0" fontId="6" fillId="0" borderId="13" xfId="2" applyBorder="1"/>
    <xf numFmtId="164" fontId="2" fillId="0" borderId="12" xfId="2" applyNumberFormat="1" applyFont="1" applyBorder="1"/>
    <xf numFmtId="0" fontId="0" fillId="0" borderId="12" xfId="0" applyBorder="1"/>
    <xf numFmtId="164" fontId="2" fillId="0" borderId="13" xfId="2" applyNumberFormat="1" applyFont="1" applyBorder="1"/>
    <xf numFmtId="2" fontId="0" fillId="0" borderId="5" xfId="0" applyNumberFormat="1" applyBorder="1"/>
    <xf numFmtId="2" fontId="0" fillId="0" borderId="6" xfId="0" applyNumberFormat="1" applyBorder="1"/>
    <xf numFmtId="2" fontId="0" fillId="0" borderId="9" xfId="0" applyNumberFormat="1" applyBorder="1"/>
    <xf numFmtId="2" fontId="0" fillId="0" borderId="12" xfId="0" applyNumberFormat="1" applyBorder="1"/>
    <xf numFmtId="2" fontId="0" fillId="0" borderId="13" xfId="0" applyNumberFormat="1" applyBorder="1"/>
    <xf numFmtId="0" fontId="3" fillId="0" borderId="3" xfId="1" applyFont="1" applyBorder="1" applyAlignment="1">
      <alignment horizontal="center"/>
    </xf>
    <xf numFmtId="0" fontId="3" fillId="0" borderId="14" xfId="1" applyFont="1" applyBorder="1" applyAlignment="1">
      <alignment horizontal="center"/>
    </xf>
    <xf numFmtId="0" fontId="3" fillId="0" borderId="15" xfId="1" applyFont="1" applyBorder="1" applyAlignment="1">
      <alignment horizontal="center"/>
    </xf>
    <xf numFmtId="0" fontId="3" fillId="0" borderId="3" xfId="1" applyFont="1" applyBorder="1" applyAlignment="1"/>
    <xf numFmtId="2" fontId="3" fillId="0" borderId="3" xfId="1" applyNumberFormat="1" applyFont="1" applyBorder="1" applyAlignment="1">
      <alignment horizontal="center"/>
    </xf>
    <xf numFmtId="2" fontId="3" fillId="0" borderId="14" xfId="1" applyNumberFormat="1" applyFont="1" applyBorder="1" applyAlignment="1">
      <alignment horizontal="center"/>
    </xf>
    <xf numFmtId="2" fontId="3" fillId="0" borderId="15" xfId="1" applyNumberFormat="1" applyFont="1" applyBorder="1" applyAlignment="1">
      <alignment horizontal="center"/>
    </xf>
    <xf numFmtId="1" fontId="0" fillId="7" borderId="0" xfId="0" applyNumberFormat="1" applyFill="1"/>
    <xf numFmtId="0" fontId="0" fillId="7" borderId="0" xfId="0" applyFill="1"/>
    <xf numFmtId="0" fontId="0" fillId="0" borderId="0" xfId="0" applyBorder="1" applyAlignment="1">
      <alignment wrapText="1"/>
    </xf>
    <xf numFmtId="0" fontId="0" fillId="0" borderId="0" xfId="0" applyFill="1" applyBorder="1"/>
    <xf numFmtId="0" fontId="0" fillId="0" borderId="0" xfId="0" applyFill="1" applyBorder="1" applyAlignment="1">
      <alignment horizontal="center"/>
    </xf>
    <xf numFmtId="1" fontId="2" fillId="0" borderId="0" xfId="1" applyNumberFormat="1" applyFill="1" applyBorder="1" applyAlignment="1">
      <alignment horizontal="center"/>
    </xf>
    <xf numFmtId="164" fontId="4" fillId="0" borderId="0" xfId="0" applyNumberFormat="1" applyFont="1" applyFill="1" applyBorder="1" applyAlignment="1">
      <alignment horizontal="center"/>
    </xf>
    <xf numFmtId="164" fontId="0" fillId="0" borderId="0" xfId="0" applyNumberFormat="1" applyFill="1" applyBorder="1"/>
    <xf numFmtId="0" fontId="0" fillId="0" borderId="0" xfId="0" applyFill="1" applyBorder="1" applyAlignment="1">
      <alignment wrapText="1"/>
    </xf>
    <xf numFmtId="0" fontId="5" fillId="4" borderId="0" xfId="1" applyFont="1" applyFill="1" applyBorder="1" applyAlignment="1">
      <alignment horizontal="center" wrapText="1"/>
    </xf>
    <xf numFmtId="0" fontId="5" fillId="4" borderId="20" xfId="1" applyFont="1" applyFill="1" applyBorder="1" applyAlignment="1">
      <alignment horizontal="center" wrapText="1"/>
    </xf>
    <xf numFmtId="0" fontId="0" fillId="6" borderId="0" xfId="0" applyFill="1" applyBorder="1" applyAlignment="1">
      <alignment horizontal="center" wrapText="1"/>
    </xf>
    <xf numFmtId="0" fontId="0" fillId="6" borderId="20" xfId="0" applyFill="1" applyBorder="1" applyAlignment="1">
      <alignment horizontal="center" wrapText="1"/>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2" borderId="2" xfId="0" applyFill="1" applyBorder="1" applyAlignment="1">
      <alignment horizontal="center" vertical="center"/>
    </xf>
    <xf numFmtId="1" fontId="4" fillId="3" borderId="2" xfId="0" applyNumberFormat="1" applyFont="1" applyFill="1" applyBorder="1" applyAlignment="1">
      <alignment horizontal="center"/>
    </xf>
    <xf numFmtId="0" fontId="0" fillId="2" borderId="7" xfId="0" applyFill="1" applyBorder="1" applyAlignment="1">
      <alignment horizontal="center" vertical="center"/>
    </xf>
    <xf numFmtId="1" fontId="4" fillId="3" borderId="7" xfId="0" applyNumberFormat="1" applyFont="1" applyFill="1" applyBorder="1" applyAlignment="1">
      <alignment horizontal="center"/>
    </xf>
    <xf numFmtId="0" fontId="0" fillId="2" borderId="10" xfId="0" applyFill="1" applyBorder="1" applyAlignment="1">
      <alignment horizontal="center" vertical="center"/>
    </xf>
    <xf numFmtId="1" fontId="4" fillId="3" borderId="10" xfId="0" applyNumberFormat="1" applyFont="1" applyFill="1" applyBorder="1" applyAlignment="1">
      <alignment horizontal="center"/>
    </xf>
    <xf numFmtId="164" fontId="7" fillId="0" borderId="13" xfId="0" applyNumberFormat="1" applyFont="1" applyBorder="1" applyAlignment="1">
      <alignment horizontal="center"/>
    </xf>
    <xf numFmtId="164" fontId="7" fillId="0" borderId="9" xfId="0" applyNumberFormat="1" applyFont="1" applyBorder="1" applyAlignment="1">
      <alignment horizontal="center"/>
    </xf>
    <xf numFmtId="164" fontId="7" fillId="3" borderId="6" xfId="0" applyNumberFormat="1" applyFont="1" applyFill="1" applyBorder="1" applyAlignment="1">
      <alignment horizontal="center"/>
    </xf>
    <xf numFmtId="164" fontId="7" fillId="3" borderId="9" xfId="0" applyNumberFormat="1" applyFont="1" applyFill="1" applyBorder="1" applyAlignment="1">
      <alignment horizontal="center"/>
    </xf>
    <xf numFmtId="164" fontId="7" fillId="3" borderId="13" xfId="0" applyNumberFormat="1" applyFont="1" applyFill="1" applyBorder="1" applyAlignment="1">
      <alignment horizontal="center"/>
    </xf>
  </cellXfs>
  <cellStyles count="3">
    <cellStyle name="Standard 13" xfId="1" xr:uid="{EE6A4C5C-1838-4FA7-9425-9F81304766AF}"/>
    <cellStyle name="Standard 4" xfId="2" xr:uid="{F3D0E29D-EF0C-4F32-8EEA-1822F9A878C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26</xdr:col>
      <xdr:colOff>11989</xdr:colOff>
      <xdr:row>21</xdr:row>
      <xdr:rowOff>189835</xdr:rowOff>
    </xdr:from>
    <xdr:to>
      <xdr:col>38</xdr:col>
      <xdr:colOff>330624</xdr:colOff>
      <xdr:row>51</xdr:row>
      <xdr:rowOff>46962</xdr:rowOff>
    </xdr:to>
    <xdr:pic>
      <xdr:nvPicPr>
        <xdr:cNvPr id="3" name="Рисунок 2">
          <a:extLst>
            <a:ext uri="{FF2B5EF4-FFF2-40B4-BE49-F238E27FC236}">
              <a16:creationId xmlns:a16="http://schemas.microsoft.com/office/drawing/2014/main" id="{B08CC0B3-5682-4374-BB2A-4E5D051E7D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35171" y="4190335"/>
          <a:ext cx="7696181" cy="5585735"/>
        </a:xfrm>
        <a:prstGeom prst="rect">
          <a:avLst/>
        </a:prstGeom>
      </xdr:spPr>
    </xdr:pic>
    <xdr:clientData/>
  </xdr:twoCellAnchor>
  <xdr:twoCellAnchor editAs="oneCell">
    <xdr:from>
      <xdr:col>46</xdr:col>
      <xdr:colOff>0</xdr:colOff>
      <xdr:row>12</xdr:row>
      <xdr:rowOff>0</xdr:rowOff>
    </xdr:from>
    <xdr:to>
      <xdr:col>62</xdr:col>
      <xdr:colOff>285412</xdr:colOff>
      <xdr:row>37</xdr:row>
      <xdr:rowOff>169550</xdr:rowOff>
    </xdr:to>
    <xdr:pic>
      <xdr:nvPicPr>
        <xdr:cNvPr id="2" name="Рисунок 1">
          <a:extLst>
            <a:ext uri="{FF2B5EF4-FFF2-40B4-BE49-F238E27FC236}">
              <a16:creationId xmlns:a16="http://schemas.microsoft.com/office/drawing/2014/main" id="{AE34BAC1-6232-45BD-AF7B-10295CF41AAC}"/>
            </a:ext>
          </a:extLst>
        </xdr:cNvPr>
        <xdr:cNvPicPr>
          <a:picLocks noChangeAspect="1"/>
        </xdr:cNvPicPr>
      </xdr:nvPicPr>
      <xdr:blipFill>
        <a:blip xmlns:r="http://schemas.openxmlformats.org/officeDocument/2006/relationships" r:embed="rId2"/>
        <a:stretch>
          <a:fillRect/>
        </a:stretch>
      </xdr:blipFill>
      <xdr:spPr>
        <a:xfrm>
          <a:off x="28921364" y="2493818"/>
          <a:ext cx="9983593" cy="50013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554181</xdr:colOff>
      <xdr:row>22</xdr:row>
      <xdr:rowOff>34636</xdr:rowOff>
    </xdr:from>
    <xdr:to>
      <xdr:col>42</xdr:col>
      <xdr:colOff>67811</xdr:colOff>
      <xdr:row>61</xdr:row>
      <xdr:rowOff>16620</xdr:rowOff>
    </xdr:to>
    <xdr:pic>
      <xdr:nvPicPr>
        <xdr:cNvPr id="4" name="Рисунок 3">
          <a:extLst>
            <a:ext uri="{FF2B5EF4-FFF2-40B4-BE49-F238E27FC236}">
              <a16:creationId xmlns:a16="http://schemas.microsoft.com/office/drawing/2014/main" id="{8E301700-7DE1-4376-8D71-09DC7A17DD41}"/>
            </a:ext>
          </a:extLst>
        </xdr:cNvPr>
        <xdr:cNvPicPr>
          <a:picLocks noChangeAspect="1"/>
        </xdr:cNvPicPr>
      </xdr:nvPicPr>
      <xdr:blipFill>
        <a:blip xmlns:r="http://schemas.openxmlformats.org/officeDocument/2006/relationships" r:embed="rId1"/>
        <a:stretch>
          <a:fillRect/>
        </a:stretch>
      </xdr:blipFill>
      <xdr:spPr>
        <a:xfrm>
          <a:off x="15707590" y="4294909"/>
          <a:ext cx="9817948" cy="7411484"/>
        </a:xfrm>
        <a:prstGeom prst="rect">
          <a:avLst/>
        </a:prstGeom>
      </xdr:spPr>
    </xdr:pic>
    <xdr:clientData/>
  </xdr:twoCellAnchor>
  <xdr:twoCellAnchor editAs="oneCell">
    <xdr:from>
      <xdr:col>26</xdr:col>
      <xdr:colOff>162049</xdr:colOff>
      <xdr:row>60</xdr:row>
      <xdr:rowOff>163286</xdr:rowOff>
    </xdr:from>
    <xdr:to>
      <xdr:col>42</xdr:col>
      <xdr:colOff>424710</xdr:colOff>
      <xdr:row>99</xdr:row>
      <xdr:rowOff>50007</xdr:rowOff>
    </xdr:to>
    <xdr:pic>
      <xdr:nvPicPr>
        <xdr:cNvPr id="5" name="Рисунок 4">
          <a:extLst>
            <a:ext uri="{FF2B5EF4-FFF2-40B4-BE49-F238E27FC236}">
              <a16:creationId xmlns:a16="http://schemas.microsoft.com/office/drawing/2014/main" id="{D1D5CDF1-9C74-4DE5-B55E-89D634C88A0D}"/>
            </a:ext>
          </a:extLst>
        </xdr:cNvPr>
        <xdr:cNvPicPr>
          <a:picLocks noChangeAspect="1"/>
        </xdr:cNvPicPr>
      </xdr:nvPicPr>
      <xdr:blipFill>
        <a:blip xmlns:r="http://schemas.openxmlformats.org/officeDocument/2006/relationships" r:embed="rId2"/>
        <a:stretch>
          <a:fillRect/>
        </a:stretch>
      </xdr:blipFill>
      <xdr:spPr>
        <a:xfrm>
          <a:off x="16082406" y="11647715"/>
          <a:ext cx="10059804" cy="7316221"/>
        </a:xfrm>
        <a:prstGeom prst="rect">
          <a:avLst/>
        </a:prstGeom>
      </xdr:spPr>
    </xdr:pic>
    <xdr:clientData/>
  </xdr:twoCellAnchor>
  <xdr:twoCellAnchor editAs="oneCell">
    <xdr:from>
      <xdr:col>44</xdr:col>
      <xdr:colOff>0</xdr:colOff>
      <xdr:row>11</xdr:row>
      <xdr:rowOff>0</xdr:rowOff>
    </xdr:from>
    <xdr:to>
      <xdr:col>61</xdr:col>
      <xdr:colOff>163394</xdr:colOff>
      <xdr:row>36</xdr:row>
      <xdr:rowOff>124511</xdr:rowOff>
    </xdr:to>
    <xdr:pic>
      <xdr:nvPicPr>
        <xdr:cNvPr id="6" name="Рисунок 5">
          <a:extLst>
            <a:ext uri="{FF2B5EF4-FFF2-40B4-BE49-F238E27FC236}">
              <a16:creationId xmlns:a16="http://schemas.microsoft.com/office/drawing/2014/main" id="{2C011EA7-3CF8-4682-82E7-82754EA44093}"/>
            </a:ext>
          </a:extLst>
        </xdr:cNvPr>
        <xdr:cNvPicPr>
          <a:picLocks noChangeAspect="1"/>
        </xdr:cNvPicPr>
      </xdr:nvPicPr>
      <xdr:blipFill>
        <a:blip xmlns:r="http://schemas.openxmlformats.org/officeDocument/2006/relationships" r:embed="rId3"/>
        <a:stretch>
          <a:fillRect/>
        </a:stretch>
      </xdr:blipFill>
      <xdr:spPr>
        <a:xfrm>
          <a:off x="26822400" y="2114550"/>
          <a:ext cx="10526594" cy="49155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26</xdr:col>
      <xdr:colOff>0</xdr:colOff>
      <xdr:row>24</xdr:row>
      <xdr:rowOff>0</xdr:rowOff>
    </xdr:from>
    <xdr:to>
      <xdr:col>42</xdr:col>
      <xdr:colOff>437833</xdr:colOff>
      <xdr:row>64</xdr:row>
      <xdr:rowOff>58222</xdr:rowOff>
    </xdr:to>
    <xdr:pic>
      <xdr:nvPicPr>
        <xdr:cNvPr id="5" name="Рисунок 4">
          <a:extLst>
            <a:ext uri="{FF2B5EF4-FFF2-40B4-BE49-F238E27FC236}">
              <a16:creationId xmlns:a16="http://schemas.microsoft.com/office/drawing/2014/main" id="{CB6CEF02-20DE-4461-A07C-B94B65441774}"/>
            </a:ext>
          </a:extLst>
        </xdr:cNvPr>
        <xdr:cNvPicPr>
          <a:picLocks noChangeAspect="1"/>
        </xdr:cNvPicPr>
      </xdr:nvPicPr>
      <xdr:blipFill>
        <a:blip xmlns:r="http://schemas.openxmlformats.org/officeDocument/2006/relationships" r:embed="rId1"/>
        <a:stretch>
          <a:fillRect/>
        </a:stretch>
      </xdr:blipFill>
      <xdr:spPr>
        <a:xfrm>
          <a:off x="15759545" y="4658591"/>
          <a:ext cx="10136015" cy="7678222"/>
        </a:xfrm>
        <a:prstGeom prst="rect">
          <a:avLst/>
        </a:prstGeom>
      </xdr:spPr>
    </xdr:pic>
    <xdr:clientData/>
  </xdr:twoCellAnchor>
  <xdr:twoCellAnchor editAs="oneCell">
    <xdr:from>
      <xdr:col>26</xdr:col>
      <xdr:colOff>0</xdr:colOff>
      <xdr:row>66</xdr:row>
      <xdr:rowOff>0</xdr:rowOff>
    </xdr:from>
    <xdr:to>
      <xdr:col>42</xdr:col>
      <xdr:colOff>209201</xdr:colOff>
      <xdr:row>105</xdr:row>
      <xdr:rowOff>10563</xdr:rowOff>
    </xdr:to>
    <xdr:pic>
      <xdr:nvPicPr>
        <xdr:cNvPr id="6" name="Рисунок 5">
          <a:extLst>
            <a:ext uri="{FF2B5EF4-FFF2-40B4-BE49-F238E27FC236}">
              <a16:creationId xmlns:a16="http://schemas.microsoft.com/office/drawing/2014/main" id="{7CEAD9AE-4851-49C0-AF84-63CE334CBEFB}"/>
            </a:ext>
          </a:extLst>
        </xdr:cNvPr>
        <xdr:cNvPicPr>
          <a:picLocks noChangeAspect="1"/>
        </xdr:cNvPicPr>
      </xdr:nvPicPr>
      <xdr:blipFill>
        <a:blip xmlns:r="http://schemas.openxmlformats.org/officeDocument/2006/relationships" r:embed="rId2"/>
        <a:stretch>
          <a:fillRect/>
        </a:stretch>
      </xdr:blipFill>
      <xdr:spPr>
        <a:xfrm>
          <a:off x="15759545" y="12659591"/>
          <a:ext cx="9907383" cy="7440063"/>
        </a:xfrm>
        <a:prstGeom prst="rect">
          <a:avLst/>
        </a:prstGeom>
      </xdr:spPr>
    </xdr:pic>
    <xdr:clientData/>
  </xdr:twoCellAnchor>
  <xdr:twoCellAnchor editAs="oneCell">
    <xdr:from>
      <xdr:col>44</xdr:col>
      <xdr:colOff>0</xdr:colOff>
      <xdr:row>12</xdr:row>
      <xdr:rowOff>0</xdr:rowOff>
    </xdr:from>
    <xdr:to>
      <xdr:col>60</xdr:col>
      <xdr:colOff>447359</xdr:colOff>
      <xdr:row>32</xdr:row>
      <xdr:rowOff>15261</xdr:rowOff>
    </xdr:to>
    <xdr:pic>
      <xdr:nvPicPr>
        <xdr:cNvPr id="7" name="Рисунок 6">
          <a:extLst>
            <a:ext uri="{FF2B5EF4-FFF2-40B4-BE49-F238E27FC236}">
              <a16:creationId xmlns:a16="http://schemas.microsoft.com/office/drawing/2014/main" id="{F08953B2-3D16-4AD7-81B5-60535A802978}"/>
            </a:ext>
          </a:extLst>
        </xdr:cNvPr>
        <xdr:cNvPicPr>
          <a:picLocks noChangeAspect="1"/>
        </xdr:cNvPicPr>
      </xdr:nvPicPr>
      <xdr:blipFill>
        <a:blip xmlns:r="http://schemas.openxmlformats.org/officeDocument/2006/relationships" r:embed="rId3"/>
        <a:stretch>
          <a:fillRect/>
        </a:stretch>
      </xdr:blipFill>
      <xdr:spPr>
        <a:xfrm>
          <a:off x="26670000" y="2320636"/>
          <a:ext cx="10145541" cy="3877216"/>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50F6-CF83-4426-8570-3A6BABEADE65}">
  <dimension ref="A3:BB68"/>
  <sheetViews>
    <sheetView topLeftCell="N1" zoomScale="55" zoomScaleNormal="55" workbookViewId="0">
      <selection activeCell="AU13" sqref="AU13"/>
    </sheetView>
  </sheetViews>
  <sheetFormatPr defaultRowHeight="15" x14ac:dyDescent="0.25"/>
  <cols>
    <col min="19" max="19" width="19" bestFit="1" customWidth="1"/>
    <col min="21" max="21" width="10.5703125" bestFit="1" customWidth="1"/>
    <col min="22" max="29" width="9.5703125" bestFit="1" customWidth="1"/>
  </cols>
  <sheetData>
    <row r="3" spans="1:54" ht="15.75" thickBot="1" x14ac:dyDescent="0.3">
      <c r="A3" t="s">
        <v>0</v>
      </c>
    </row>
    <row r="4" spans="1:54" ht="29.25" customHeight="1" x14ac:dyDescent="0.25">
      <c r="A4" s="42">
        <v>511</v>
      </c>
      <c r="B4" s="42"/>
      <c r="C4" s="42"/>
      <c r="D4" s="42"/>
      <c r="E4" s="42"/>
      <c r="F4" s="42"/>
      <c r="G4" s="42"/>
      <c r="H4" s="42"/>
      <c r="I4" s="42"/>
      <c r="J4" s="42"/>
      <c r="K4" s="42"/>
      <c r="M4" s="42" t="s">
        <v>9</v>
      </c>
      <c r="N4" s="42"/>
      <c r="O4" s="42"/>
      <c r="P4" s="42"/>
      <c r="Q4" s="42"/>
      <c r="R4" s="42"/>
      <c r="S4" s="42"/>
      <c r="T4" s="42"/>
      <c r="U4" s="42"/>
      <c r="V4" s="42"/>
      <c r="W4" s="42"/>
      <c r="X4" s="42"/>
      <c r="Y4" s="42"/>
      <c r="AA4" s="60"/>
      <c r="AB4" s="61" t="s">
        <v>22</v>
      </c>
      <c r="AC4" s="61"/>
      <c r="AD4" s="61"/>
      <c r="AE4" s="61"/>
      <c r="AF4" s="61"/>
      <c r="AG4" s="61"/>
      <c r="AH4" s="61"/>
      <c r="AI4" s="61"/>
      <c r="AJ4" s="61"/>
      <c r="AK4" s="61"/>
      <c r="AL4" s="61"/>
      <c r="AM4" s="62"/>
      <c r="AU4" s="120" t="s">
        <v>35</v>
      </c>
      <c r="AV4" s="121"/>
      <c r="AW4" s="121"/>
      <c r="AX4" s="121"/>
      <c r="AY4" s="121"/>
      <c r="AZ4" s="121"/>
      <c r="BA4" s="121"/>
      <c r="BB4" s="122"/>
    </row>
    <row r="5" spans="1:54" x14ac:dyDescent="0.25">
      <c r="A5" s="1"/>
      <c r="B5" s="1"/>
      <c r="C5" s="44" t="s">
        <v>1</v>
      </c>
      <c r="D5" s="44"/>
      <c r="E5" s="44"/>
      <c r="F5" s="44" t="s">
        <v>2</v>
      </c>
      <c r="G5" s="44"/>
      <c r="H5" s="44"/>
      <c r="I5" s="44" t="s">
        <v>3</v>
      </c>
      <c r="J5" s="44"/>
      <c r="K5" s="44"/>
      <c r="M5" s="1"/>
      <c r="N5" s="1"/>
      <c r="O5" s="1"/>
      <c r="P5" s="103"/>
      <c r="Q5" s="101" t="s">
        <v>1</v>
      </c>
      <c r="R5" s="101"/>
      <c r="S5" s="102"/>
      <c r="T5" s="100" t="s">
        <v>2</v>
      </c>
      <c r="U5" s="101"/>
      <c r="V5" s="102"/>
      <c r="W5" s="100" t="s">
        <v>3</v>
      </c>
      <c r="X5" s="101"/>
      <c r="Y5" s="102"/>
      <c r="AA5" s="63"/>
      <c r="AB5" s="64"/>
      <c r="AC5" s="64"/>
      <c r="AD5" s="64"/>
      <c r="AE5" s="64"/>
      <c r="AF5" s="64"/>
      <c r="AG5" s="64"/>
      <c r="AH5" s="64"/>
      <c r="AI5" s="64"/>
      <c r="AJ5" s="64"/>
      <c r="AK5" s="49"/>
      <c r="AL5" s="49"/>
      <c r="AM5" s="50"/>
      <c r="AU5" s="123"/>
      <c r="AV5" s="124"/>
      <c r="AW5" s="124"/>
      <c r="AX5" s="124"/>
      <c r="AY5" s="124"/>
      <c r="AZ5" s="124"/>
      <c r="BA5" s="124"/>
      <c r="BB5" s="125"/>
    </row>
    <row r="6" spans="1:54" x14ac:dyDescent="0.25">
      <c r="A6" s="2" t="s">
        <v>4</v>
      </c>
      <c r="B6" s="3"/>
      <c r="C6" s="3" t="s">
        <v>5</v>
      </c>
      <c r="D6" s="3" t="s">
        <v>6</v>
      </c>
      <c r="E6" s="3" t="s">
        <v>7</v>
      </c>
      <c r="F6" s="3" t="s">
        <v>5</v>
      </c>
      <c r="G6" s="3" t="s">
        <v>6</v>
      </c>
      <c r="H6" s="3" t="s">
        <v>7</v>
      </c>
      <c r="I6" s="3" t="s">
        <v>5</v>
      </c>
      <c r="J6" s="3" t="s">
        <v>6</v>
      </c>
      <c r="K6" s="3" t="s">
        <v>7</v>
      </c>
      <c r="M6" s="2" t="s">
        <v>4</v>
      </c>
      <c r="N6" s="3" t="s">
        <v>13</v>
      </c>
      <c r="O6" s="3" t="s">
        <v>20</v>
      </c>
      <c r="P6" s="3" t="s">
        <v>12</v>
      </c>
      <c r="Q6" s="3" t="s">
        <v>5</v>
      </c>
      <c r="R6" s="3" t="s">
        <v>6</v>
      </c>
      <c r="S6" s="3" t="s">
        <v>7</v>
      </c>
      <c r="T6" s="3" t="s">
        <v>5</v>
      </c>
      <c r="U6" s="3" t="s">
        <v>6</v>
      </c>
      <c r="V6" s="3" t="s">
        <v>7</v>
      </c>
      <c r="W6" s="3" t="s">
        <v>5</v>
      </c>
      <c r="X6" s="3" t="s">
        <v>6</v>
      </c>
      <c r="Y6" s="3" t="s">
        <v>7</v>
      </c>
      <c r="AA6" s="65"/>
      <c r="AB6" s="66" t="s">
        <v>10</v>
      </c>
      <c r="AC6" s="66"/>
      <c r="AD6" s="66"/>
      <c r="AE6" s="66"/>
      <c r="AF6" s="66"/>
      <c r="AG6" s="66"/>
      <c r="AH6" s="66"/>
      <c r="AI6" s="66"/>
      <c r="AJ6" s="66"/>
      <c r="AK6" s="49"/>
      <c r="AL6" s="49"/>
      <c r="AM6" s="50"/>
      <c r="AU6" s="45" t="s">
        <v>36</v>
      </c>
      <c r="AV6" s="46"/>
      <c r="AW6" s="46"/>
      <c r="AX6" s="46"/>
      <c r="AY6" s="46"/>
      <c r="AZ6" s="46"/>
      <c r="BA6" s="46"/>
      <c r="BB6" s="47"/>
    </row>
    <row r="7" spans="1:54" x14ac:dyDescent="0.25">
      <c r="A7" s="41">
        <v>35</v>
      </c>
      <c r="B7" s="4">
        <v>-18</v>
      </c>
      <c r="C7" s="5">
        <v>4.3</v>
      </c>
      <c r="D7" s="6">
        <v>1.84</v>
      </c>
      <c r="E7" s="6">
        <v>2.27</v>
      </c>
      <c r="F7" s="6">
        <v>1.94</v>
      </c>
      <c r="G7" s="6">
        <v>0.84</v>
      </c>
      <c r="H7" s="6">
        <v>2.3095238095238098</v>
      </c>
      <c r="I7" s="6" t="s">
        <v>8</v>
      </c>
      <c r="J7" s="6" t="s">
        <v>8</v>
      </c>
      <c r="K7" s="7" t="s">
        <v>8</v>
      </c>
      <c r="M7" s="34">
        <v>35</v>
      </c>
      <c r="N7" s="29">
        <v>35</v>
      </c>
      <c r="O7" s="29">
        <v>-15</v>
      </c>
      <c r="P7" s="31">
        <f>B7</f>
        <v>-18</v>
      </c>
      <c r="Q7" s="37">
        <f>C7</f>
        <v>4.3</v>
      </c>
      <c r="R7" s="37">
        <f>D7</f>
        <v>1.84</v>
      </c>
      <c r="S7" s="37">
        <f>E7</f>
        <v>2.27</v>
      </c>
      <c r="T7" s="37">
        <f>F7</f>
        <v>1.94</v>
      </c>
      <c r="U7" s="37">
        <f>G7</f>
        <v>0.84</v>
      </c>
      <c r="V7" s="37">
        <f>H7</f>
        <v>2.3095238095238098</v>
      </c>
      <c r="W7" s="37" t="str">
        <f>I7</f>
        <v>-</v>
      </c>
      <c r="X7" s="37" t="str">
        <f>J7</f>
        <v>-</v>
      </c>
      <c r="Y7" s="37" t="str">
        <f>K7</f>
        <v>-</v>
      </c>
      <c r="AA7" s="48"/>
      <c r="AB7" s="49"/>
      <c r="AC7" s="49"/>
      <c r="AD7" s="49"/>
      <c r="AE7" s="49"/>
      <c r="AF7" s="49"/>
      <c r="AG7" s="49"/>
      <c r="AH7" s="49"/>
      <c r="AI7" s="49"/>
      <c r="AJ7" s="49"/>
      <c r="AK7" s="49"/>
      <c r="AL7" s="49"/>
      <c r="AM7" s="50"/>
      <c r="AU7" s="45"/>
      <c r="AV7" s="46"/>
      <c r="AW7" s="46"/>
      <c r="AX7" s="46"/>
      <c r="AY7" s="46"/>
      <c r="AZ7" s="46"/>
      <c r="BA7" s="46"/>
      <c r="BB7" s="47"/>
    </row>
    <row r="8" spans="1:54" x14ac:dyDescent="0.25">
      <c r="A8" s="41"/>
      <c r="B8" s="8">
        <v>-15</v>
      </c>
      <c r="C8" s="9">
        <v>4.78</v>
      </c>
      <c r="D8" s="10">
        <v>1.8384615384615386</v>
      </c>
      <c r="E8" s="10">
        <v>2.6</v>
      </c>
      <c r="F8" s="10">
        <v>2.19</v>
      </c>
      <c r="G8" s="10">
        <v>0.83</v>
      </c>
      <c r="H8" s="10">
        <v>2.6385542168674698</v>
      </c>
      <c r="I8" s="10" t="s">
        <v>8</v>
      </c>
      <c r="J8" s="10" t="s">
        <v>8</v>
      </c>
      <c r="K8" s="11" t="s">
        <v>8</v>
      </c>
      <c r="M8" s="35"/>
      <c r="N8" s="29">
        <v>35</v>
      </c>
      <c r="O8" s="29">
        <v>-10</v>
      </c>
      <c r="P8" s="29">
        <v>-10</v>
      </c>
      <c r="Q8" s="37">
        <f>C9</f>
        <v>5.61</v>
      </c>
      <c r="R8" s="37">
        <f>D9</f>
        <v>1.92</v>
      </c>
      <c r="S8" s="37">
        <f>E9</f>
        <v>2.92</v>
      </c>
      <c r="T8" s="37">
        <f>F9</f>
        <v>2.6</v>
      </c>
      <c r="U8" s="37">
        <f>G9</f>
        <v>0.86</v>
      </c>
      <c r="V8" s="37">
        <f>H9</f>
        <v>3.0232558139534884</v>
      </c>
      <c r="W8" s="37" t="str">
        <f>I9</f>
        <v>-</v>
      </c>
      <c r="X8" s="37" t="str">
        <f>J9</f>
        <v>-</v>
      </c>
      <c r="Y8" s="37" t="str">
        <f>K9</f>
        <v>-</v>
      </c>
      <c r="AA8" s="67"/>
      <c r="AB8" s="68" t="s">
        <v>11</v>
      </c>
      <c r="AC8" s="68"/>
      <c r="AD8" s="68"/>
      <c r="AE8" s="68"/>
      <c r="AF8" s="68"/>
      <c r="AG8" s="68"/>
      <c r="AH8" s="68"/>
      <c r="AI8" s="68"/>
      <c r="AJ8" s="68"/>
      <c r="AK8" s="68"/>
      <c r="AL8" s="68"/>
      <c r="AM8" s="69"/>
      <c r="AU8" s="45"/>
      <c r="AV8" s="46"/>
      <c r="AW8" s="46"/>
      <c r="AX8" s="46"/>
      <c r="AY8" s="46"/>
      <c r="AZ8" s="46"/>
      <c r="BA8" s="46"/>
      <c r="BB8" s="47"/>
    </row>
    <row r="9" spans="1:54" x14ac:dyDescent="0.25">
      <c r="A9" s="41"/>
      <c r="B9" s="8">
        <v>-10</v>
      </c>
      <c r="C9" s="9">
        <v>5.61</v>
      </c>
      <c r="D9" s="10">
        <v>1.92</v>
      </c>
      <c r="E9" s="10">
        <v>2.92</v>
      </c>
      <c r="F9" s="10">
        <v>2.6</v>
      </c>
      <c r="G9" s="10">
        <v>0.86</v>
      </c>
      <c r="H9" s="10">
        <v>3.0232558139534884</v>
      </c>
      <c r="I9" s="10" t="s">
        <v>8</v>
      </c>
      <c r="J9" s="10" t="s">
        <v>8</v>
      </c>
      <c r="K9" s="11" t="s">
        <v>8</v>
      </c>
      <c r="M9" s="35"/>
      <c r="N9" s="32">
        <v>34</v>
      </c>
      <c r="O9" s="32">
        <v>-7</v>
      </c>
      <c r="P9" s="32">
        <v>-7</v>
      </c>
      <c r="Q9" s="33">
        <f>C40-($A$37-$N9)*(C40-C10)/($A$37-$A$7)</f>
        <v>6.2071499999999995</v>
      </c>
      <c r="R9" s="33">
        <f>D40-($A$37-$N$9)*(D40-D10)/($A$37-$A$7)</f>
        <v>1.883</v>
      </c>
      <c r="S9" s="33">
        <f>E40-($A$37-$N$9)*(E40-E10)/($A$37-$A$7)</f>
        <v>3.1225000000000001</v>
      </c>
      <c r="T9" s="33">
        <f>F40-($A$37-$N$9)*(F40-F10)/($A$37-$A$7)</f>
        <v>2.8584999999999998</v>
      </c>
      <c r="U9" s="33">
        <f>G40-($A$37-$N$9)*(G40-G10)/($A$37-$A$7)</f>
        <v>0.84150000000000003</v>
      </c>
      <c r="V9" s="33">
        <f>H40-($A$37-$N$9)*(H40-H10)/($A$37-$A$7)</f>
        <v>3.2910934959349594</v>
      </c>
      <c r="W9" s="33">
        <f>I40-($A$37-$N$9)*(I40-I10)/($A$37-$A$7)</f>
        <v>1.3526500000000001</v>
      </c>
      <c r="X9" s="33">
        <f>J40-($A$37-$N$9)*(J40-J10)/($A$37-$A$7)</f>
        <v>0.45899999999999996</v>
      </c>
      <c r="Y9" s="33">
        <f>K40-($A$37-$N$9)*(K40-K10)/($A$37-$A$7)</f>
        <v>3.0434999999999999</v>
      </c>
      <c r="AA9" s="67"/>
      <c r="AB9" s="68" t="s">
        <v>14</v>
      </c>
      <c r="AC9" s="68"/>
      <c r="AD9" s="68"/>
      <c r="AE9" s="68"/>
      <c r="AF9" s="68"/>
      <c r="AG9" s="68"/>
      <c r="AH9" s="68"/>
      <c r="AI9" s="68"/>
      <c r="AJ9" s="68"/>
      <c r="AK9" s="68"/>
      <c r="AL9" s="68"/>
      <c r="AM9" s="69"/>
      <c r="AU9" s="45"/>
      <c r="AV9" s="46"/>
      <c r="AW9" s="46"/>
      <c r="AX9" s="46"/>
      <c r="AY9" s="46"/>
      <c r="AZ9" s="46"/>
      <c r="BA9" s="46"/>
      <c r="BB9" s="47"/>
    </row>
    <row r="10" spans="1:54" ht="15.75" thickBot="1" x14ac:dyDescent="0.3">
      <c r="A10" s="41"/>
      <c r="B10" s="8">
        <v>-7</v>
      </c>
      <c r="C10" s="9">
        <v>6.1929999999999996</v>
      </c>
      <c r="D10" s="10">
        <v>1.92</v>
      </c>
      <c r="E10" s="10">
        <v>3.08</v>
      </c>
      <c r="F10" s="10">
        <v>2.84</v>
      </c>
      <c r="G10" s="10">
        <v>0.86</v>
      </c>
      <c r="H10" s="10">
        <v>3.23</v>
      </c>
      <c r="I10" s="10">
        <v>1.33</v>
      </c>
      <c r="J10" s="10">
        <v>0.47</v>
      </c>
      <c r="K10" s="11">
        <v>2.96</v>
      </c>
      <c r="M10" s="35"/>
      <c r="N10" s="32">
        <v>30</v>
      </c>
      <c r="O10" s="32">
        <v>2</v>
      </c>
      <c r="P10" s="32">
        <v>2</v>
      </c>
      <c r="Q10" s="33">
        <f>C41-($A$37-$N10)*(C41-C11)/($A$37-$A$7)</f>
        <v>6.5974999999999993</v>
      </c>
      <c r="R10" s="33">
        <f>D41-($A$37-$N10)*(D41-D11)/($A$37-$A$7)</f>
        <v>1.6800000000000002</v>
      </c>
      <c r="S10" s="33">
        <f>E41-($A$37-$N10)*(E41-E11)/($A$37-$A$7)</f>
        <v>3.8</v>
      </c>
      <c r="T10" s="33">
        <f>F41-($A$37-$N10)*(F41-F11)/($A$37-$A$7)</f>
        <v>4.0375000000000005</v>
      </c>
      <c r="U10" s="33">
        <f>G41-($A$37-$N10)*(G41-G11)/($A$37-$A$7)</f>
        <v>0.80523255813953498</v>
      </c>
      <c r="V10" s="33">
        <f>H41-($A$37-$N10)*(H41-H11)/($A$37-$A$7)</f>
        <v>4.7577777777777772</v>
      </c>
      <c r="W10" s="33">
        <f>I41-($A$37-$N10)*(I41-I11)/($A$37-$A$7)</f>
        <v>2.2124999999999995</v>
      </c>
      <c r="X10" s="33">
        <f>J41-($A$37-$N10)*(J41-J11)/($A$37-$A$7)</f>
        <v>0.39500000000000002</v>
      </c>
      <c r="Y10" s="33">
        <f>K41-($A$37-$N10)*(K41-K11)/($A$37-$A$7)</f>
        <v>5.0781521739130433</v>
      </c>
      <c r="AA10" s="67"/>
      <c r="AB10" s="68" t="s">
        <v>15</v>
      </c>
      <c r="AC10" s="68"/>
      <c r="AD10" s="68"/>
      <c r="AE10" s="68"/>
      <c r="AF10" s="68"/>
      <c r="AG10" s="68"/>
      <c r="AH10" s="68"/>
      <c r="AI10" s="68"/>
      <c r="AJ10" s="68"/>
      <c r="AK10" s="68"/>
      <c r="AL10" s="68"/>
      <c r="AM10" s="69"/>
      <c r="AU10" s="126"/>
      <c r="AV10" s="127"/>
      <c r="AW10" s="127"/>
      <c r="AX10" s="127"/>
      <c r="AY10" s="127"/>
      <c r="AZ10" s="127"/>
      <c r="BA10" s="127"/>
      <c r="BB10" s="128"/>
    </row>
    <row r="11" spans="1:54" x14ac:dyDescent="0.25">
      <c r="A11" s="41"/>
      <c r="B11" s="8">
        <v>2</v>
      </c>
      <c r="C11" s="9">
        <v>6.56</v>
      </c>
      <c r="D11" s="10">
        <v>1.87</v>
      </c>
      <c r="E11" s="10">
        <v>3.53</v>
      </c>
      <c r="F11" s="10">
        <v>3.89</v>
      </c>
      <c r="G11" s="10">
        <v>0.9</v>
      </c>
      <c r="H11" s="10">
        <v>4.322222222222222</v>
      </c>
      <c r="I11" s="10">
        <v>2.0499999999999998</v>
      </c>
      <c r="J11" s="10">
        <v>0.46</v>
      </c>
      <c r="K11" s="11">
        <v>4.4565217391304346</v>
      </c>
      <c r="M11" s="35"/>
      <c r="N11" s="32">
        <v>27</v>
      </c>
      <c r="O11" s="32">
        <v>7</v>
      </c>
      <c r="P11" s="32">
        <v>7</v>
      </c>
      <c r="Q11" s="33">
        <f>C42-($A$37-$N11)*(C42-C12)/($A$37-$A$7)</f>
        <v>9.1562000000000001</v>
      </c>
      <c r="R11" s="33">
        <f>D42-($A$37-$N11)*(D42-D12)/($A$37-$A$7)</f>
        <v>1.7117037037037039</v>
      </c>
      <c r="S11" s="33">
        <f>E42-($A$37-$N11)*(E42-E12)/($A$37-$A$7)</f>
        <v>4.6180000000000003</v>
      </c>
      <c r="T11" s="33">
        <f>F42-($A$37-$N11)*(F42-F12)/($A$37-$A$7)</f>
        <v>4.7299999999999995</v>
      </c>
      <c r="U11" s="33">
        <f>G42-($A$37-$N11)*(G42-G12)/($A$37-$A$7)</f>
        <v>0.71</v>
      </c>
      <c r="V11" s="33">
        <f>H42-($A$37-$N11)*(H42-H12)/($A$37-$A$7)</f>
        <v>5.863999999999999</v>
      </c>
      <c r="W11" s="33">
        <f>I42-($A$37-$N11)*(I42-I12)/($A$37-$A$7)</f>
        <v>2.5940000000000003</v>
      </c>
      <c r="X11" s="33">
        <f>J42-($A$37-$N11)*(J42-J12)/($A$37-$A$7)</f>
        <v>0.32800000000000001</v>
      </c>
      <c r="Y11" s="33">
        <f>K42-($A$37-$N11)*(K42-K12)/($A$37-$A$7)</f>
        <v>6.4972727272727271</v>
      </c>
      <c r="AA11" s="67"/>
      <c r="AB11" s="68" t="s">
        <v>16</v>
      </c>
      <c r="AC11" s="68"/>
      <c r="AD11" s="68"/>
      <c r="AE11" s="68"/>
      <c r="AF11" s="68"/>
      <c r="AG11" s="68"/>
      <c r="AH11" s="68"/>
      <c r="AI11" s="68"/>
      <c r="AJ11" s="68"/>
      <c r="AK11" s="68"/>
      <c r="AL11" s="68"/>
      <c r="AM11" s="69"/>
    </row>
    <row r="12" spans="1:54" x14ac:dyDescent="0.25">
      <c r="A12" s="41"/>
      <c r="B12" s="8">
        <v>7</v>
      </c>
      <c r="C12" s="9">
        <v>8.9090000000000007</v>
      </c>
      <c r="D12" s="10">
        <v>2.1</v>
      </c>
      <c r="E12" s="10">
        <v>4.07</v>
      </c>
      <c r="F12" s="10">
        <v>4.51</v>
      </c>
      <c r="G12" s="10">
        <v>0.87</v>
      </c>
      <c r="H12" s="10">
        <v>5.0599999999999996</v>
      </c>
      <c r="I12" s="10">
        <v>2.35</v>
      </c>
      <c r="J12" s="10">
        <v>0.44</v>
      </c>
      <c r="K12" s="11">
        <v>5.3409090909090908</v>
      </c>
      <c r="M12" s="36"/>
      <c r="N12" s="32">
        <v>24</v>
      </c>
      <c r="O12" s="32">
        <v>12</v>
      </c>
      <c r="P12" s="32">
        <v>12</v>
      </c>
      <c r="Q12" s="33">
        <f>C44-($A$37-$N12)*(C44-C14)/($A$37-$A$7)</f>
        <v>10.787000000000001</v>
      </c>
      <c r="R12" s="33">
        <f>D44-($A$37-$N12)*(D44-D14)/($A$37-$A$7)</f>
        <v>1.7910000000000004</v>
      </c>
      <c r="S12" s="33">
        <f>E44-($A$37-$N12)*(E44-E14)/($A$37-$A$7)</f>
        <v>5.4707972972972971</v>
      </c>
      <c r="T12" s="33">
        <f>F44-($A$37-$N12)*(F44-F14)/($A$37-$A$7)</f>
        <v>5.5765000000000002</v>
      </c>
      <c r="U12" s="33">
        <f>G44-($A$37-$N12)*(G44-G14)/($A$37-$A$7)</f>
        <v>0.65900000000000003</v>
      </c>
      <c r="V12" s="33">
        <f>H44-($A$37-$N12)*(H44-H14)/($A$37-$A$7)</f>
        <v>7.11570889441633</v>
      </c>
      <c r="W12" s="33">
        <f>I44-($A$37-$N12)*(I44-I14)/($A$37-$A$7)</f>
        <v>2.8194999999999997</v>
      </c>
      <c r="X12" s="33">
        <f>J44-($A$37-$N12)*(J44-J14)/($A$37-$A$7)</f>
        <v>0.28599999999999998</v>
      </c>
      <c r="Y12" s="33">
        <f>K44-($A$37-$N12)*(K44-K14)/($A$37-$A$7)</f>
        <v>7.8645000000000005</v>
      </c>
      <c r="AA12" s="67"/>
      <c r="AB12" s="68" t="s">
        <v>17</v>
      </c>
      <c r="AC12" s="68"/>
      <c r="AD12" s="68"/>
      <c r="AE12" s="68"/>
      <c r="AF12" s="68"/>
      <c r="AG12" s="68"/>
      <c r="AH12" s="68"/>
      <c r="AI12" s="68"/>
      <c r="AJ12" s="68"/>
      <c r="AK12" s="68"/>
      <c r="AL12" s="68"/>
      <c r="AM12" s="69"/>
    </row>
    <row r="13" spans="1:54" ht="15.75" thickBot="1" x14ac:dyDescent="0.3">
      <c r="A13" s="41"/>
      <c r="B13" s="8">
        <v>10</v>
      </c>
      <c r="C13" s="9">
        <v>9.9</v>
      </c>
      <c r="D13" s="10">
        <v>2.21</v>
      </c>
      <c r="E13" s="10">
        <v>4.4796380090497738</v>
      </c>
      <c r="F13" s="10">
        <v>4.91</v>
      </c>
      <c r="G13" s="10">
        <v>0.88537906137184119</v>
      </c>
      <c r="H13" s="10">
        <v>5.5456472986748215</v>
      </c>
      <c r="I13" s="10">
        <v>2.5</v>
      </c>
      <c r="J13" s="10">
        <v>0.43</v>
      </c>
      <c r="K13" s="11">
        <v>5.8139534883720927</v>
      </c>
      <c r="M13" s="27"/>
      <c r="Q13" s="38"/>
      <c r="R13" s="38"/>
      <c r="S13" s="38"/>
      <c r="T13" s="38"/>
      <c r="U13" s="38"/>
      <c r="V13" s="38"/>
      <c r="W13" s="38"/>
      <c r="X13" s="38"/>
      <c r="Y13" s="38"/>
      <c r="AA13" s="70"/>
      <c r="AB13" s="71" t="s">
        <v>18</v>
      </c>
      <c r="AC13" s="71"/>
      <c r="AD13" s="71"/>
      <c r="AE13" s="71"/>
      <c r="AF13" s="71"/>
      <c r="AG13" s="71"/>
      <c r="AH13" s="71"/>
      <c r="AI13" s="71"/>
      <c r="AJ13" s="71"/>
      <c r="AK13" s="71"/>
      <c r="AL13" s="71"/>
      <c r="AM13" s="72"/>
    </row>
    <row r="14" spans="1:54" x14ac:dyDescent="0.25">
      <c r="A14" s="41"/>
      <c r="B14" s="8">
        <v>12</v>
      </c>
      <c r="C14" s="9">
        <v>10.38</v>
      </c>
      <c r="D14" s="10">
        <v>2.2200000000000002</v>
      </c>
      <c r="E14" s="10">
        <v>4.6756756756756754</v>
      </c>
      <c r="F14" s="10">
        <v>5.12</v>
      </c>
      <c r="G14" s="10">
        <v>0.89</v>
      </c>
      <c r="H14" s="10">
        <v>5.7528089887640448</v>
      </c>
      <c r="I14" s="10">
        <v>2.5499999999999998</v>
      </c>
      <c r="J14" s="10">
        <v>0.44</v>
      </c>
      <c r="K14" s="11">
        <v>6.11</v>
      </c>
      <c r="M14" s="1"/>
      <c r="N14" s="1"/>
      <c r="O14" s="1"/>
      <c r="P14" s="1"/>
      <c r="Q14" s="104" t="s">
        <v>1</v>
      </c>
      <c r="R14" s="105"/>
      <c r="S14" s="106"/>
      <c r="T14" s="104" t="s">
        <v>2</v>
      </c>
      <c r="U14" s="105"/>
      <c r="V14" s="106"/>
      <c r="W14" s="104" t="s">
        <v>3</v>
      </c>
      <c r="X14" s="105"/>
      <c r="Y14" s="106"/>
    </row>
    <row r="15" spans="1:54" x14ac:dyDescent="0.25">
      <c r="A15" s="41"/>
      <c r="B15" s="8">
        <v>15</v>
      </c>
      <c r="C15" s="9">
        <v>10.52</v>
      </c>
      <c r="D15" s="10">
        <v>2.2400000000000002</v>
      </c>
      <c r="E15" s="10">
        <v>4.74</v>
      </c>
      <c r="F15" s="10">
        <v>5.22</v>
      </c>
      <c r="G15" s="10">
        <v>0.89</v>
      </c>
      <c r="H15" s="10">
        <v>5.8651685393258424</v>
      </c>
      <c r="I15" s="10">
        <v>2.57</v>
      </c>
      <c r="J15" s="10">
        <v>0.43</v>
      </c>
      <c r="K15" s="11">
        <v>6.23</v>
      </c>
      <c r="M15" s="2" t="s">
        <v>4</v>
      </c>
      <c r="N15" s="3" t="s">
        <v>13</v>
      </c>
      <c r="O15" s="3" t="s">
        <v>20</v>
      </c>
      <c r="P15" s="3" t="s">
        <v>12</v>
      </c>
      <c r="Q15" s="39" t="s">
        <v>5</v>
      </c>
      <c r="R15" s="39" t="s">
        <v>6</v>
      </c>
      <c r="S15" s="39" t="s">
        <v>7</v>
      </c>
      <c r="T15" s="39" t="s">
        <v>5</v>
      </c>
      <c r="U15" s="39" t="s">
        <v>6</v>
      </c>
      <c r="V15" s="39" t="s">
        <v>7</v>
      </c>
      <c r="W15" s="39" t="s">
        <v>5</v>
      </c>
      <c r="X15" s="39" t="s">
        <v>6</v>
      </c>
      <c r="Y15" s="39" t="s">
        <v>7</v>
      </c>
    </row>
    <row r="16" spans="1:54" x14ac:dyDescent="0.25">
      <c r="A16" s="41"/>
      <c r="B16" s="12">
        <v>20</v>
      </c>
      <c r="C16" s="13">
        <v>10.65</v>
      </c>
      <c r="D16" s="14">
        <v>2.2400000000000002</v>
      </c>
      <c r="E16" s="14">
        <v>4.7544642857142856</v>
      </c>
      <c r="F16" s="14">
        <v>5.26</v>
      </c>
      <c r="G16" s="14">
        <v>0.88</v>
      </c>
      <c r="H16" s="14">
        <v>5.9772727272727266</v>
      </c>
      <c r="I16" s="14">
        <v>2.58</v>
      </c>
      <c r="J16" s="14">
        <v>0.43</v>
      </c>
      <c r="K16" s="15">
        <v>6.33</v>
      </c>
      <c r="M16" s="34">
        <v>55</v>
      </c>
      <c r="N16" s="29">
        <v>55</v>
      </c>
      <c r="O16" s="29">
        <v>-15</v>
      </c>
      <c r="P16" s="31">
        <f>B37</f>
        <v>-18</v>
      </c>
      <c r="Q16" s="37">
        <f>C37</f>
        <v>4.03</v>
      </c>
      <c r="R16" s="37">
        <f>D37</f>
        <v>2.39</v>
      </c>
      <c r="S16" s="37">
        <f>E37</f>
        <v>1.69</v>
      </c>
      <c r="T16" s="37">
        <f>F37</f>
        <v>1.54</v>
      </c>
      <c r="U16" s="37">
        <f>G37</f>
        <v>1.1299999999999999</v>
      </c>
      <c r="V16" s="37">
        <f>H37</f>
        <v>1.3628318584070798</v>
      </c>
      <c r="W16" s="37" t="str">
        <f>I37</f>
        <v>-</v>
      </c>
      <c r="X16" s="37" t="str">
        <f>J37</f>
        <v>-</v>
      </c>
      <c r="Y16" s="37" t="str">
        <f>K37</f>
        <v>-</v>
      </c>
    </row>
    <row r="17" spans="1:45" ht="15.75" thickBot="1" x14ac:dyDescent="0.3">
      <c r="A17" s="43">
        <v>45</v>
      </c>
      <c r="B17" s="16">
        <v>-18</v>
      </c>
      <c r="C17" s="17">
        <v>4.21</v>
      </c>
      <c r="D17" s="18">
        <v>2.1</v>
      </c>
      <c r="E17" s="18">
        <v>2.0047619047619047</v>
      </c>
      <c r="F17" s="18">
        <v>1.69</v>
      </c>
      <c r="G17" s="18">
        <v>0.96</v>
      </c>
      <c r="H17" s="18">
        <v>1.7604166666666667</v>
      </c>
      <c r="I17" s="18" t="s">
        <v>8</v>
      </c>
      <c r="J17" s="18" t="s">
        <v>8</v>
      </c>
      <c r="K17" s="19" t="s">
        <v>8</v>
      </c>
      <c r="M17" s="35"/>
      <c r="N17" s="29">
        <v>55</v>
      </c>
      <c r="O17" s="29">
        <v>-10</v>
      </c>
      <c r="P17" s="29">
        <v>-10</v>
      </c>
      <c r="Q17" s="37">
        <f>C39</f>
        <v>5.34</v>
      </c>
      <c r="R17" s="37">
        <f>D39</f>
        <v>2.59</v>
      </c>
      <c r="S17" s="37">
        <f>E39</f>
        <v>2.0699999999999998</v>
      </c>
      <c r="T17" s="37">
        <f>F39</f>
        <v>2.1800000000000002</v>
      </c>
      <c r="U17" s="37">
        <f>G39</f>
        <v>1.2</v>
      </c>
      <c r="V17" s="37">
        <f>H39</f>
        <v>1.8166666666666669</v>
      </c>
      <c r="W17" s="37" t="str">
        <f>I39</f>
        <v>-</v>
      </c>
      <c r="X17" s="37" t="str">
        <f>J39</f>
        <v>-</v>
      </c>
      <c r="Y17" s="37" t="str">
        <f>K39</f>
        <v>-</v>
      </c>
    </row>
    <row r="18" spans="1:45" ht="15.75" thickBot="1" x14ac:dyDescent="0.3">
      <c r="A18" s="43"/>
      <c r="B18" s="16">
        <v>-15</v>
      </c>
      <c r="C18" s="20">
        <v>4.57</v>
      </c>
      <c r="D18" s="21">
        <v>2.15</v>
      </c>
      <c r="E18" s="21">
        <v>2.1255813953488376</v>
      </c>
      <c r="F18" s="21">
        <v>1.976</v>
      </c>
      <c r="G18" s="21">
        <v>0.9782178217821782</v>
      </c>
      <c r="H18" s="21">
        <v>2.02</v>
      </c>
      <c r="I18" s="21" t="s">
        <v>8</v>
      </c>
      <c r="J18" s="21" t="s">
        <v>8</v>
      </c>
      <c r="K18" s="22" t="s">
        <v>8</v>
      </c>
      <c r="M18" s="35"/>
      <c r="N18" s="32">
        <v>52</v>
      </c>
      <c r="O18" s="32">
        <v>-7</v>
      </c>
      <c r="P18" s="32">
        <v>-7</v>
      </c>
      <c r="Q18" s="33">
        <f>C40-($A$37-$N18)*(C40-C10)/($A$37-$A$7)</f>
        <v>5.9524499999999998</v>
      </c>
      <c r="R18" s="33">
        <f>D40-($A$37-$N18)*(D40-D10)/($A$37-$A$7)</f>
        <v>2.5489999999999999</v>
      </c>
      <c r="S18" s="33">
        <f>E40-($A$37-$N18)*(E40-E10)/($A$37-$A$7)</f>
        <v>2.3574999999999999</v>
      </c>
      <c r="T18" s="33">
        <f>F40-($A$37-$N18)*(F40-F10)/($A$37-$A$7)</f>
        <v>2.5255000000000001</v>
      </c>
      <c r="U18" s="33">
        <f>G40-($A$37-$N18)*(G40-G10)/($A$37-$A$7)</f>
        <v>1.1745000000000001</v>
      </c>
      <c r="V18" s="33">
        <f>H40-($A$37-$N18)*(H40-H10)/($A$37-$A$7)</f>
        <v>2.1914105691056913</v>
      </c>
      <c r="W18" s="33">
        <f>I40-($A$37-$N18)*(I40-I10)/($A$37-$A$7)</f>
        <v>0.94494999999999996</v>
      </c>
      <c r="X18" s="33">
        <f>J40-($A$37-$N18)*(J40-J10)/($A$37-$A$7)</f>
        <v>0.65699999999999992</v>
      </c>
      <c r="Y18" s="33">
        <f>K40-($A$37-$N18)*(K40-K10)/($A$37-$A$7)</f>
        <v>1.5405</v>
      </c>
      <c r="AA18" t="s">
        <v>23</v>
      </c>
      <c r="AO18" s="58" t="s">
        <v>25</v>
      </c>
      <c r="AP18" s="59"/>
      <c r="AQ18" s="59"/>
      <c r="AR18" s="59"/>
      <c r="AS18" s="57"/>
    </row>
    <row r="19" spans="1:45" ht="15" customHeight="1" x14ac:dyDescent="0.25">
      <c r="A19" s="43"/>
      <c r="B19" s="16">
        <v>-10</v>
      </c>
      <c r="C19" s="20">
        <v>5.5</v>
      </c>
      <c r="D19" s="21">
        <v>2.27</v>
      </c>
      <c r="E19" s="21">
        <v>2.4229074889867843</v>
      </c>
      <c r="F19" s="21">
        <v>2.38</v>
      </c>
      <c r="G19" s="21">
        <v>1.02</v>
      </c>
      <c r="H19" s="21">
        <v>2.333333333333333</v>
      </c>
      <c r="I19" s="21" t="s">
        <v>8</v>
      </c>
      <c r="J19" s="21" t="s">
        <v>8</v>
      </c>
      <c r="K19" s="22" t="s">
        <v>8</v>
      </c>
      <c r="M19" s="35"/>
      <c r="N19" s="32">
        <v>42</v>
      </c>
      <c r="O19" s="32">
        <v>2</v>
      </c>
      <c r="P19" s="32">
        <v>2</v>
      </c>
      <c r="Q19" s="33">
        <f>C41-($A$37-$N19)*(C41-C11)/($A$37-$A$7)</f>
        <v>6.5074999999999994</v>
      </c>
      <c r="R19" s="33">
        <f>D41-($A$37-$N19)*(D41-D11)/($A$37-$A$7)</f>
        <v>2.1360000000000001</v>
      </c>
      <c r="S19" s="33">
        <f>E41-($A$37-$N19)*(E41-E11)/($A$37-$A$7)</f>
        <v>3.1520000000000001</v>
      </c>
      <c r="T19" s="33">
        <f>F41-($A$37-$N19)*(F41-F11)/($A$37-$A$7)</f>
        <v>3.6835</v>
      </c>
      <c r="U19" s="33">
        <f>G41-($A$37-$N19)*(G41-G11)/($A$37-$A$7)</f>
        <v>1.032674418604651</v>
      </c>
      <c r="V19" s="33">
        <f>H41-($A$37-$N19)*(H41-H11)/($A$37-$A$7)</f>
        <v>3.7124444444444444</v>
      </c>
      <c r="W19" s="33">
        <f>I41-($A$37-$N19)*(I41-I11)/($A$37-$A$7)</f>
        <v>1.8224999999999998</v>
      </c>
      <c r="X19" s="33">
        <f>J41-($A$37-$N19)*(J41-J11)/($A$37-$A$7)</f>
        <v>0.55099999999999993</v>
      </c>
      <c r="Y19" s="33">
        <f>K41-($A$37-$N19)*(K41-K11)/($A$37-$A$7)</f>
        <v>3.5862391304347829</v>
      </c>
      <c r="AA19" s="73" t="s">
        <v>24</v>
      </c>
      <c r="AB19" s="74"/>
      <c r="AC19" s="74"/>
      <c r="AD19" s="74"/>
      <c r="AE19" s="74"/>
      <c r="AF19" s="74"/>
      <c r="AG19" s="74"/>
      <c r="AH19" s="74"/>
      <c r="AI19" s="74"/>
      <c r="AJ19" s="74"/>
      <c r="AK19" s="74"/>
      <c r="AL19" s="74"/>
      <c r="AM19" s="57"/>
      <c r="AO19" s="48" t="s">
        <v>26</v>
      </c>
      <c r="AP19" s="49"/>
      <c r="AQ19" s="49"/>
      <c r="AR19" s="49"/>
      <c r="AS19" s="50"/>
    </row>
    <row r="20" spans="1:45" x14ac:dyDescent="0.25">
      <c r="A20" s="43"/>
      <c r="B20" s="16">
        <v>-7</v>
      </c>
      <c r="C20" s="20">
        <v>6.04</v>
      </c>
      <c r="D20" s="21">
        <v>2.36</v>
      </c>
      <c r="E20" s="21">
        <v>2.5593220338983054</v>
      </c>
      <c r="F20" s="21">
        <v>2.68</v>
      </c>
      <c r="G20" s="21">
        <v>1.03</v>
      </c>
      <c r="H20" s="21">
        <v>2.6019417475728157</v>
      </c>
      <c r="I20" s="21">
        <v>1.1200000000000001</v>
      </c>
      <c r="J20" s="21">
        <v>0.56999999999999995</v>
      </c>
      <c r="K20" s="22">
        <v>2.0299999999999998</v>
      </c>
      <c r="M20" s="35"/>
      <c r="N20" s="32">
        <v>36</v>
      </c>
      <c r="O20" s="32">
        <v>7</v>
      </c>
      <c r="P20" s="32">
        <v>7</v>
      </c>
      <c r="Q20" s="33">
        <f>C42-($A$37-$N20)*(C42-C12)/($A$37-$A$7)</f>
        <v>8.8780999999999999</v>
      </c>
      <c r="R20" s="33">
        <f>D42-($A$37-$N20)*(D42-D12)/($A$37-$A$7)</f>
        <v>2.1485370370370371</v>
      </c>
      <c r="S20" s="33">
        <f>E42-($A$37-$N20)*(E42-E12)/($A$37-$A$7)</f>
        <v>4.0015000000000001</v>
      </c>
      <c r="T20" s="33">
        <f>F42-($A$37-$N20)*(F42-F12)/($A$37-$A$7)</f>
        <v>4.4824999999999999</v>
      </c>
      <c r="U20" s="33">
        <f>G42-($A$37-$N20)*(G42-G12)/($A$37-$A$7)</f>
        <v>0.89</v>
      </c>
      <c r="V20" s="33">
        <f>H42-($A$37-$N20)*(H42-H12)/($A$37-$A$7)</f>
        <v>4.9595000000000002</v>
      </c>
      <c r="W20" s="33">
        <f>I42-($A$37-$N20)*(I42-I12)/($A$37-$A$7)</f>
        <v>2.3195000000000001</v>
      </c>
      <c r="X20" s="33">
        <f>J42-($A$37-$N20)*(J42-J12)/($A$37-$A$7)</f>
        <v>0.45400000000000001</v>
      </c>
      <c r="Y20" s="33">
        <f>K42-($A$37-$N20)*(K42-K12)/($A$37-$A$7)</f>
        <v>5.1963636363636363</v>
      </c>
      <c r="AA20" s="75"/>
      <c r="AB20" s="76"/>
      <c r="AC20" s="76"/>
      <c r="AD20" s="76"/>
      <c r="AE20" s="76"/>
      <c r="AF20" s="76"/>
      <c r="AG20" s="76"/>
      <c r="AH20" s="76"/>
      <c r="AI20" s="76"/>
      <c r="AJ20" s="76"/>
      <c r="AK20" s="76"/>
      <c r="AL20" s="76"/>
      <c r="AM20" s="50"/>
      <c r="AO20" s="48" t="s">
        <v>27</v>
      </c>
      <c r="AP20" s="49"/>
      <c r="AQ20" s="49"/>
      <c r="AR20" s="49"/>
      <c r="AS20" s="50"/>
    </row>
    <row r="21" spans="1:45" x14ac:dyDescent="0.25">
      <c r="A21" s="43"/>
      <c r="B21" s="16">
        <v>2</v>
      </c>
      <c r="C21" s="20">
        <v>6.5</v>
      </c>
      <c r="D21" s="21">
        <v>2.2400000000000002</v>
      </c>
      <c r="E21" s="21">
        <v>2.901785714285714</v>
      </c>
      <c r="F21" s="21">
        <v>3.66</v>
      </c>
      <c r="G21" s="21">
        <v>1.1100000000000001</v>
      </c>
      <c r="H21" s="21">
        <v>3.2972972972972969</v>
      </c>
      <c r="I21" s="21">
        <v>1.653</v>
      </c>
      <c r="J21" s="21">
        <v>0.57595818815331012</v>
      </c>
      <c r="K21" s="22">
        <v>2.87</v>
      </c>
      <c r="M21" s="36"/>
      <c r="N21" s="32">
        <v>30</v>
      </c>
      <c r="O21" s="32">
        <v>12</v>
      </c>
      <c r="P21" s="32">
        <v>12</v>
      </c>
      <c r="Q21" s="33">
        <f>C44-($A$37-$N21)*(C44-C14)/($A$37-$A$7)</f>
        <v>10.565000000000001</v>
      </c>
      <c r="R21" s="33">
        <f>D44-($A$37-$N21)*(D44-D14)/($A$37-$A$7)</f>
        <v>2.0250000000000004</v>
      </c>
      <c r="S21" s="33">
        <f>E44-($A$37-$N21)*(E44-E14)/($A$37-$A$7)</f>
        <v>5.0370945945945946</v>
      </c>
      <c r="T21" s="33">
        <f>F44-($A$37-$N21)*(F44-F14)/($A$37-$A$7)</f>
        <v>5.3275000000000006</v>
      </c>
      <c r="U21" s="33">
        <f>G44-($A$37-$N21)*(G44-G14)/($A$37-$A$7)</f>
        <v>0.78499999999999992</v>
      </c>
      <c r="V21" s="33">
        <f>H44-($A$37-$N21)*(H44-H14)/($A$37-$A$7)</f>
        <v>6.3723089458787197</v>
      </c>
      <c r="W21" s="33">
        <f>I44-($A$37-$N21)*(I44-I14)/($A$37-$A$7)</f>
        <v>2.6724999999999999</v>
      </c>
      <c r="X21" s="33">
        <f>J44-($A$37-$N21)*(J44-J14)/($A$37-$A$7)</f>
        <v>0.37</v>
      </c>
      <c r="Y21" s="33">
        <f>K44-($A$37-$N21)*(K44-K14)/($A$37-$A$7)</f>
        <v>6.9075000000000006</v>
      </c>
      <c r="AA21" s="75"/>
      <c r="AB21" s="76"/>
      <c r="AC21" s="76"/>
      <c r="AD21" s="76"/>
      <c r="AE21" s="76"/>
      <c r="AF21" s="76"/>
      <c r="AG21" s="76"/>
      <c r="AH21" s="76"/>
      <c r="AI21" s="76"/>
      <c r="AJ21" s="76"/>
      <c r="AK21" s="76"/>
      <c r="AL21" s="76"/>
      <c r="AM21" s="50"/>
      <c r="AO21" s="48"/>
      <c r="AP21" s="49"/>
      <c r="AQ21" s="49"/>
      <c r="AR21" s="49"/>
      <c r="AS21" s="50"/>
    </row>
    <row r="22" spans="1:45" x14ac:dyDescent="0.25">
      <c r="A22" s="43"/>
      <c r="B22" s="16">
        <v>7</v>
      </c>
      <c r="C22" s="20">
        <v>8.92</v>
      </c>
      <c r="D22" s="21">
        <v>2.59</v>
      </c>
      <c r="E22" s="21">
        <v>3.4440154440154442</v>
      </c>
      <c r="F22" s="21">
        <v>4.25</v>
      </c>
      <c r="G22" s="21">
        <v>1.1000000000000001</v>
      </c>
      <c r="H22" s="21">
        <v>3.8636363636363633</v>
      </c>
      <c r="I22" s="21">
        <v>1.9379999999999999</v>
      </c>
      <c r="J22" s="21">
        <v>0.57168141592920352</v>
      </c>
      <c r="K22" s="22">
        <v>3.39</v>
      </c>
      <c r="AA22" s="75"/>
      <c r="AB22" s="76"/>
      <c r="AC22" s="76"/>
      <c r="AD22" s="76"/>
      <c r="AE22" s="76"/>
      <c r="AF22" s="76"/>
      <c r="AG22" s="76"/>
      <c r="AH22" s="76"/>
      <c r="AI22" s="76"/>
      <c r="AJ22" s="76"/>
      <c r="AK22" s="76"/>
      <c r="AL22" s="76"/>
      <c r="AM22" s="50"/>
      <c r="AO22" s="48"/>
      <c r="AP22" s="49"/>
      <c r="AQ22" s="49"/>
      <c r="AR22" s="49"/>
      <c r="AS22" s="50"/>
    </row>
    <row r="23" spans="1:45" ht="15.75" thickBot="1" x14ac:dyDescent="0.3">
      <c r="A23" s="43"/>
      <c r="B23" s="16">
        <v>10</v>
      </c>
      <c r="C23" s="20">
        <v>9.7200000000000006</v>
      </c>
      <c r="D23" s="21">
        <v>2.64</v>
      </c>
      <c r="E23" s="21">
        <v>3.6818181818181821</v>
      </c>
      <c r="F23" s="21">
        <v>4.55</v>
      </c>
      <c r="G23" s="21">
        <v>1.1100000000000001</v>
      </c>
      <c r="H23" s="21">
        <v>4.0990990990990985</v>
      </c>
      <c r="I23" s="21">
        <v>2.17</v>
      </c>
      <c r="J23" s="21">
        <v>0.57999999999999996</v>
      </c>
      <c r="K23" s="22">
        <v>3.9</v>
      </c>
      <c r="AA23" s="48"/>
      <c r="AB23" s="49"/>
      <c r="AC23" s="49"/>
      <c r="AD23" s="49"/>
      <c r="AE23" s="49"/>
      <c r="AF23" s="49"/>
      <c r="AG23" s="49"/>
      <c r="AH23" s="49"/>
      <c r="AI23" s="49"/>
      <c r="AJ23" s="49"/>
      <c r="AK23" s="49"/>
      <c r="AL23" s="49"/>
      <c r="AM23" s="50"/>
      <c r="AO23" s="54"/>
      <c r="AP23" s="55"/>
      <c r="AQ23" s="55"/>
      <c r="AR23" s="55"/>
      <c r="AS23" s="56"/>
    </row>
    <row r="24" spans="1:45" x14ac:dyDescent="0.25">
      <c r="A24" s="43"/>
      <c r="B24" s="16">
        <v>12</v>
      </c>
      <c r="C24" s="20">
        <v>9.98</v>
      </c>
      <c r="D24" s="21">
        <v>2.66</v>
      </c>
      <c r="E24" s="21">
        <v>3.7518796992481205</v>
      </c>
      <c r="F24" s="21">
        <v>4.75</v>
      </c>
      <c r="G24" s="21">
        <v>1.1200000000000001</v>
      </c>
      <c r="H24" s="21">
        <v>4.2410714285714279</v>
      </c>
      <c r="I24" s="21">
        <v>2.1960000000000002</v>
      </c>
      <c r="J24" s="21">
        <v>0.56020408163265312</v>
      </c>
      <c r="K24" s="22">
        <v>3.92</v>
      </c>
      <c r="M24" s="40" t="s">
        <v>19</v>
      </c>
      <c r="N24" s="40"/>
      <c r="O24" s="40"/>
      <c r="P24" s="40"/>
      <c r="Q24" s="40"/>
      <c r="R24" s="40"/>
      <c r="S24" s="40"/>
      <c r="T24" s="40"/>
      <c r="U24" s="40"/>
      <c r="V24" s="40"/>
      <c r="W24" s="40"/>
      <c r="X24" s="40"/>
      <c r="Y24" s="40"/>
      <c r="AA24" s="48"/>
      <c r="AB24" s="49"/>
      <c r="AC24" s="49"/>
      <c r="AD24" s="49"/>
      <c r="AE24" s="49"/>
      <c r="AF24" s="49"/>
      <c r="AG24" s="49"/>
      <c r="AH24" s="49"/>
      <c r="AI24" s="49"/>
      <c r="AJ24" s="49"/>
      <c r="AK24" s="49"/>
      <c r="AL24" s="49"/>
      <c r="AM24" s="50"/>
    </row>
    <row r="25" spans="1:45" x14ac:dyDescent="0.25">
      <c r="A25" s="43"/>
      <c r="B25" s="16">
        <v>15</v>
      </c>
      <c r="C25" s="20">
        <v>10.1</v>
      </c>
      <c r="D25" s="21">
        <v>2.68</v>
      </c>
      <c r="E25" s="21">
        <v>3.7686567164179099</v>
      </c>
      <c r="F25" s="21">
        <v>4.8899999999999997</v>
      </c>
      <c r="G25" s="21">
        <v>1.1200000000000001</v>
      </c>
      <c r="H25" s="21">
        <v>4.3660714285714279</v>
      </c>
      <c r="I25" s="21">
        <v>2.2999999999999998</v>
      </c>
      <c r="J25" s="21">
        <v>0.57999999999999996</v>
      </c>
      <c r="K25" s="22">
        <v>4.16</v>
      </c>
      <c r="M25" s="1"/>
      <c r="N25" s="1"/>
      <c r="O25" s="1"/>
      <c r="P25" s="1"/>
      <c r="Q25" s="100" t="s">
        <v>1</v>
      </c>
      <c r="R25" s="101"/>
      <c r="S25" s="102"/>
      <c r="T25" s="100" t="s">
        <v>2</v>
      </c>
      <c r="U25" s="101"/>
      <c r="V25" s="102"/>
      <c r="W25" s="100" t="s">
        <v>3</v>
      </c>
      <c r="X25" s="101"/>
      <c r="Y25" s="102"/>
      <c r="AA25" s="48"/>
      <c r="AB25" s="49"/>
      <c r="AC25" s="49"/>
      <c r="AD25" s="49"/>
      <c r="AE25" s="49"/>
      <c r="AF25" s="49"/>
      <c r="AG25" s="49"/>
      <c r="AH25" s="49"/>
      <c r="AI25" s="49"/>
      <c r="AJ25" s="49"/>
      <c r="AK25" s="49"/>
      <c r="AL25" s="49"/>
      <c r="AM25" s="50"/>
    </row>
    <row r="26" spans="1:45" x14ac:dyDescent="0.25">
      <c r="A26" s="43"/>
      <c r="B26" s="16">
        <v>20</v>
      </c>
      <c r="C26" s="23">
        <v>10.24</v>
      </c>
      <c r="D26" s="24">
        <v>2.69</v>
      </c>
      <c r="E26" s="24">
        <v>3.8066914498141267</v>
      </c>
      <c r="F26" s="24">
        <v>4.99</v>
      </c>
      <c r="G26" s="24">
        <v>1.1200000000000001</v>
      </c>
      <c r="H26" s="24">
        <v>4.4553571428571423</v>
      </c>
      <c r="I26" s="24">
        <v>2.35</v>
      </c>
      <c r="J26" s="24">
        <v>0.56999999999999995</v>
      </c>
      <c r="K26" s="25">
        <v>4.41</v>
      </c>
      <c r="M26" s="2" t="s">
        <v>4</v>
      </c>
      <c r="N26" s="3" t="s">
        <v>13</v>
      </c>
      <c r="O26" s="3" t="s">
        <v>20</v>
      </c>
      <c r="P26" s="3" t="s">
        <v>12</v>
      </c>
      <c r="Q26" s="3" t="s">
        <v>5</v>
      </c>
      <c r="R26" s="3" t="s">
        <v>6</v>
      </c>
      <c r="S26" s="3" t="s">
        <v>7</v>
      </c>
      <c r="T26" s="3" t="s">
        <v>5</v>
      </c>
      <c r="U26" s="3" t="s">
        <v>6</v>
      </c>
      <c r="V26" s="3" t="s">
        <v>7</v>
      </c>
      <c r="W26" s="3" t="s">
        <v>5</v>
      </c>
      <c r="X26" s="3" t="s">
        <v>6</v>
      </c>
      <c r="Y26" s="3" t="s">
        <v>7</v>
      </c>
      <c r="AA26" s="48"/>
      <c r="AB26" s="49"/>
      <c r="AC26" s="49"/>
      <c r="AD26" s="49"/>
      <c r="AE26" s="49"/>
      <c r="AF26" s="49"/>
      <c r="AG26" s="49"/>
      <c r="AH26" s="49"/>
      <c r="AI26" s="49"/>
      <c r="AJ26" s="49"/>
      <c r="AK26" s="49"/>
      <c r="AL26" s="49"/>
      <c r="AM26" s="50"/>
    </row>
    <row r="27" spans="1:45" x14ac:dyDescent="0.25">
      <c r="A27" s="41">
        <v>50</v>
      </c>
      <c r="B27" s="4">
        <v>-18</v>
      </c>
      <c r="C27" s="5">
        <v>3.3690721649484536</v>
      </c>
      <c r="D27" s="6">
        <v>2.2780952380952382</v>
      </c>
      <c r="E27" s="6">
        <v>1.4788987346136606</v>
      </c>
      <c r="F27" s="6">
        <v>1.52</v>
      </c>
      <c r="G27" s="6">
        <v>1.04</v>
      </c>
      <c r="H27" s="6">
        <v>1.49</v>
      </c>
      <c r="I27" s="18" t="s">
        <v>8</v>
      </c>
      <c r="J27" s="18" t="s">
        <v>8</v>
      </c>
      <c r="K27" s="19" t="s">
        <v>8</v>
      </c>
      <c r="M27" s="34">
        <v>35</v>
      </c>
      <c r="N27" s="29">
        <v>35</v>
      </c>
      <c r="O27" s="29">
        <v>-25</v>
      </c>
      <c r="P27" s="31">
        <f>B7</f>
        <v>-18</v>
      </c>
      <c r="Q27" s="37">
        <f>C7</f>
        <v>4.3</v>
      </c>
      <c r="R27" s="37">
        <f>D7</f>
        <v>1.84</v>
      </c>
      <c r="S27" s="37">
        <f>E7</f>
        <v>2.27</v>
      </c>
      <c r="T27" s="37">
        <f>F7</f>
        <v>1.94</v>
      </c>
      <c r="U27" s="37">
        <f>G7</f>
        <v>0.84</v>
      </c>
      <c r="V27" s="37">
        <f>H7</f>
        <v>2.3095238095238098</v>
      </c>
      <c r="W27" s="37" t="str">
        <f>I7</f>
        <v>-</v>
      </c>
      <c r="X27" s="37" t="str">
        <f>J7</f>
        <v>-</v>
      </c>
      <c r="Y27" s="37" t="str">
        <f>K7</f>
        <v>-</v>
      </c>
      <c r="AA27" s="48"/>
      <c r="AB27" s="49"/>
      <c r="AC27" s="49"/>
      <c r="AD27" s="49"/>
      <c r="AE27" s="49"/>
      <c r="AF27" s="49"/>
      <c r="AG27" s="49"/>
      <c r="AH27" s="49"/>
      <c r="AI27" s="49"/>
      <c r="AJ27" s="49"/>
      <c r="AK27" s="49"/>
      <c r="AL27" s="49"/>
      <c r="AM27" s="50"/>
    </row>
    <row r="28" spans="1:45" x14ac:dyDescent="0.25">
      <c r="A28" s="41"/>
      <c r="B28" s="8">
        <v>-15</v>
      </c>
      <c r="C28" s="9">
        <v>3.8851141552511419</v>
      </c>
      <c r="D28" s="10">
        <v>2.3700648748841524</v>
      </c>
      <c r="E28" s="10">
        <v>1.63924380147655</v>
      </c>
      <c r="F28" s="10">
        <v>1.78</v>
      </c>
      <c r="G28" s="10">
        <v>1.07</v>
      </c>
      <c r="H28" s="10">
        <v>1.66</v>
      </c>
      <c r="I28" s="21" t="s">
        <v>8</v>
      </c>
      <c r="J28" s="21" t="s">
        <v>8</v>
      </c>
      <c r="K28" s="22" t="s">
        <v>8</v>
      </c>
      <c r="M28" s="35"/>
      <c r="N28" s="29">
        <v>35</v>
      </c>
      <c r="O28" s="29">
        <v>-22</v>
      </c>
      <c r="P28" s="31">
        <f>B7</f>
        <v>-18</v>
      </c>
      <c r="Q28" s="37">
        <f>C7</f>
        <v>4.3</v>
      </c>
      <c r="R28" s="37">
        <f>D7</f>
        <v>1.84</v>
      </c>
      <c r="S28" s="37">
        <f>E7</f>
        <v>2.27</v>
      </c>
      <c r="T28" s="37">
        <f>F7</f>
        <v>1.94</v>
      </c>
      <c r="U28" s="37">
        <f>G7</f>
        <v>0.84</v>
      </c>
      <c r="V28" s="37">
        <f>H7</f>
        <v>2.3095238095238098</v>
      </c>
      <c r="W28" s="37" t="str">
        <f>I7</f>
        <v>-</v>
      </c>
      <c r="X28" s="37" t="str">
        <f>J7</f>
        <v>-</v>
      </c>
      <c r="Y28" s="37" t="str">
        <f>K7</f>
        <v>-</v>
      </c>
      <c r="AA28" s="48"/>
      <c r="AB28" s="49"/>
      <c r="AC28" s="49"/>
      <c r="AD28" s="49"/>
      <c r="AE28" s="49"/>
      <c r="AF28" s="49"/>
      <c r="AG28" s="49"/>
      <c r="AH28" s="49"/>
      <c r="AI28" s="49"/>
      <c r="AJ28" s="49"/>
      <c r="AK28" s="49"/>
      <c r="AL28" s="49"/>
      <c r="AM28" s="50"/>
    </row>
    <row r="29" spans="1:45" x14ac:dyDescent="0.25">
      <c r="A29" s="41"/>
      <c r="B29" s="8">
        <v>-10</v>
      </c>
      <c r="C29" s="9">
        <v>4.8763846153846151</v>
      </c>
      <c r="D29" s="10">
        <v>2.5227906976744183</v>
      </c>
      <c r="E29" s="10">
        <v>1.9329326923076924</v>
      </c>
      <c r="F29" s="10">
        <v>2.2599999999999998</v>
      </c>
      <c r="G29" s="10">
        <v>1.1299999999999999</v>
      </c>
      <c r="H29" s="10">
        <v>2.04</v>
      </c>
      <c r="I29" s="21" t="s">
        <v>8</v>
      </c>
      <c r="J29" s="21" t="s">
        <v>8</v>
      </c>
      <c r="K29" s="22" t="s">
        <v>8</v>
      </c>
      <c r="M29" s="35"/>
      <c r="N29" s="29">
        <v>35</v>
      </c>
      <c r="O29" s="29">
        <v>-15</v>
      </c>
      <c r="P29" s="29">
        <v>-15</v>
      </c>
      <c r="Q29" s="37">
        <f>C8</f>
        <v>4.78</v>
      </c>
      <c r="R29" s="37">
        <f>D8</f>
        <v>1.8384615384615386</v>
      </c>
      <c r="S29" s="37">
        <f>E8</f>
        <v>2.6</v>
      </c>
      <c r="T29" s="37">
        <f>F8</f>
        <v>2.19</v>
      </c>
      <c r="U29" s="37">
        <f>G8</f>
        <v>0.83</v>
      </c>
      <c r="V29" s="37">
        <f>H8</f>
        <v>2.6385542168674698</v>
      </c>
      <c r="W29" s="37" t="str">
        <f>I8</f>
        <v>-</v>
      </c>
      <c r="X29" s="37" t="str">
        <f>J8</f>
        <v>-</v>
      </c>
      <c r="Y29" s="37" t="str">
        <f>K8</f>
        <v>-</v>
      </c>
      <c r="AA29" s="48"/>
      <c r="AB29" s="49"/>
      <c r="AC29" s="49"/>
      <c r="AD29" s="49"/>
      <c r="AE29" s="49"/>
      <c r="AF29" s="49"/>
      <c r="AG29" s="49"/>
      <c r="AH29" s="49"/>
      <c r="AI29" s="49"/>
      <c r="AJ29" s="49"/>
      <c r="AK29" s="49"/>
      <c r="AL29" s="49"/>
      <c r="AM29" s="50"/>
    </row>
    <row r="30" spans="1:45" x14ac:dyDescent="0.25">
      <c r="A30" s="41"/>
      <c r="B30" s="8">
        <v>-7</v>
      </c>
      <c r="C30" s="9">
        <v>5.5758806338028171</v>
      </c>
      <c r="D30" s="10">
        <v>2.5259518419427871</v>
      </c>
      <c r="E30" s="10">
        <v>2.207437426643192</v>
      </c>
      <c r="F30" s="10">
        <v>2.5569999999999999</v>
      </c>
      <c r="G30" s="10">
        <v>1.1314159292035399</v>
      </c>
      <c r="H30" s="10">
        <v>2.2599999999999998</v>
      </c>
      <c r="I30" s="10">
        <v>1.1974683098591552</v>
      </c>
      <c r="J30" s="10">
        <v>0.61833196130891133</v>
      </c>
      <c r="K30" s="11">
        <v>1.9366107281989815</v>
      </c>
      <c r="M30" s="35"/>
      <c r="N30" s="32">
        <v>30</v>
      </c>
      <c r="O30" s="32">
        <v>-7</v>
      </c>
      <c r="P30" s="32">
        <v>-7</v>
      </c>
      <c r="Q30" s="33">
        <f>C40-($A$37-$N30)*(C40-C10)/($A$37-$A$7)</f>
        <v>6.2637499999999999</v>
      </c>
      <c r="R30" s="33">
        <f>D40-($A$37-$N30)*(D40-D10)/($A$37-$A$7)</f>
        <v>1.7349999999999999</v>
      </c>
      <c r="S30" s="33">
        <f>E40-($A$37-$N30)*(E40-E10)/($A$37-$A$7)</f>
        <v>3.2925000000000004</v>
      </c>
      <c r="T30" s="33">
        <f>F40-($A$37-$N30)*(F40-F10)/($A$37-$A$7)</f>
        <v>2.9324999999999997</v>
      </c>
      <c r="U30" s="33">
        <f>G40-($A$37-$N30)*(G40-G10)/($A$37-$A$7)</f>
        <v>0.76749999999999996</v>
      </c>
      <c r="V30" s="33">
        <f>H40-($A$37-$N30)*(H40-H10)/($A$37-$A$7)</f>
        <v>3.5354674796747965</v>
      </c>
      <c r="W30" s="33">
        <f>I40-($A$37-$N30)*(I40-I10)/($A$37-$A$7)</f>
        <v>1.4432499999999999</v>
      </c>
      <c r="X30" s="33">
        <f>J40-($A$37-$N30)*(J40-J10)/($A$37-$A$7)</f>
        <v>0.41499999999999998</v>
      </c>
      <c r="Y30" s="33">
        <f>K40-($A$37-$N30)*(K40-K10)/($A$37-$A$7)</f>
        <v>3.3774999999999999</v>
      </c>
      <c r="AA30" s="48"/>
      <c r="AB30" s="49"/>
      <c r="AC30" s="49"/>
      <c r="AD30" s="49"/>
      <c r="AE30" s="49"/>
      <c r="AF30" s="49"/>
      <c r="AG30" s="49"/>
      <c r="AH30" s="49"/>
      <c r="AI30" s="49"/>
      <c r="AJ30" s="49"/>
      <c r="AK30" s="49"/>
      <c r="AL30" s="49"/>
      <c r="AM30" s="50"/>
    </row>
    <row r="31" spans="1:45" x14ac:dyDescent="0.25">
      <c r="A31" s="41"/>
      <c r="B31" s="8">
        <v>2</v>
      </c>
      <c r="C31" s="9">
        <v>5.9023136246786629</v>
      </c>
      <c r="D31" s="10">
        <v>2.4388812260536401</v>
      </c>
      <c r="E31" s="10">
        <v>2.4200906389480932</v>
      </c>
      <c r="F31" s="10">
        <v>3.5</v>
      </c>
      <c r="G31" s="10">
        <v>1.1737931034482758</v>
      </c>
      <c r="H31" s="10">
        <v>2.9</v>
      </c>
      <c r="I31" s="10">
        <v>1.8444730077120821</v>
      </c>
      <c r="J31" s="10">
        <v>0.59993869731800764</v>
      </c>
      <c r="K31" s="11">
        <v>3.0744357981202004</v>
      </c>
      <c r="M31" s="35"/>
      <c r="N31" s="32">
        <v>27</v>
      </c>
      <c r="O31" s="32">
        <v>2</v>
      </c>
      <c r="P31" s="32">
        <v>2</v>
      </c>
      <c r="Q31" s="33">
        <f>C41-($A$37-$N31)*(C41-C11)/($A$37-$A$7)</f>
        <v>6.6199999999999992</v>
      </c>
      <c r="R31" s="33">
        <f>D41-($A$37-$N31)*(D41-D11)/($A$37-$A$7)</f>
        <v>1.5660000000000003</v>
      </c>
      <c r="S31" s="33">
        <f>E41-($A$37-$N31)*(E41-E11)/($A$37-$A$7)</f>
        <v>3.9619999999999997</v>
      </c>
      <c r="T31" s="33">
        <f>F41-($A$37-$N31)*(F41-F11)/($A$37-$A$7)</f>
        <v>4.1260000000000003</v>
      </c>
      <c r="U31" s="33">
        <f>G41-($A$37-$N31)*(G41-G11)/($A$37-$A$7)</f>
        <v>0.74837209302325591</v>
      </c>
      <c r="V31" s="33">
        <f>H41-($A$37-$N31)*(H41-H11)/($A$37-$A$7)</f>
        <v>5.0191111111111111</v>
      </c>
      <c r="W31" s="33">
        <f>I41-($A$37-$N31)*(I41-I11)/($A$37-$A$7)</f>
        <v>2.3099999999999996</v>
      </c>
      <c r="X31" s="33">
        <f>J41-($A$37-$N31)*(J41-J11)/($A$37-$A$7)</f>
        <v>0.35600000000000004</v>
      </c>
      <c r="Y31" s="33">
        <f>K41-($A$37-$N31)*(K41-K11)/($A$37-$A$7)</f>
        <v>5.4511304347826091</v>
      </c>
      <c r="AA31" s="48"/>
      <c r="AB31" s="49"/>
      <c r="AC31" s="49"/>
      <c r="AD31" s="49"/>
      <c r="AE31" s="49"/>
      <c r="AF31" s="49"/>
      <c r="AG31" s="49"/>
      <c r="AH31" s="49"/>
      <c r="AI31" s="49"/>
      <c r="AJ31" s="49"/>
      <c r="AK31" s="49"/>
      <c r="AL31" s="49"/>
      <c r="AM31" s="50"/>
    </row>
    <row r="32" spans="1:45" x14ac:dyDescent="0.25">
      <c r="A32" s="41"/>
      <c r="B32" s="8">
        <v>7</v>
      </c>
      <c r="C32" s="9">
        <v>7.9213059866962316</v>
      </c>
      <c r="D32" s="10">
        <v>2.8632324941823573</v>
      </c>
      <c r="E32" s="10">
        <v>2.7665605230420836</v>
      </c>
      <c r="F32" s="10">
        <v>4.01</v>
      </c>
      <c r="G32" s="10">
        <v>1.1861963190184051</v>
      </c>
      <c r="H32" s="10">
        <v>3.26</v>
      </c>
      <c r="I32" s="10">
        <v>2.0894678492239471</v>
      </c>
      <c r="J32" s="10">
        <v>0.59991537973344622</v>
      </c>
      <c r="K32" s="11">
        <v>3.4829376272239219</v>
      </c>
      <c r="M32" s="35"/>
      <c r="N32" s="32">
        <v>25</v>
      </c>
      <c r="O32" s="32">
        <v>7</v>
      </c>
      <c r="P32" s="32">
        <v>7</v>
      </c>
      <c r="Q32" s="33">
        <f>C42-($A$37-$N32)*(C42-C12)/($A$37-$A$7)</f>
        <v>9.218</v>
      </c>
      <c r="R32" s="33">
        <f>D42-($A$37-$N32)*(D42-D12)/($A$37-$A$7)</f>
        <v>1.6146296296296299</v>
      </c>
      <c r="S32" s="33">
        <f>E42-($A$37-$N32)*(E42-E12)/($A$37-$A$7)</f>
        <v>4.7550000000000008</v>
      </c>
      <c r="T32" s="33">
        <f>F42-($A$37-$N32)*(F42-F12)/($A$37-$A$7)</f>
        <v>4.7849999999999993</v>
      </c>
      <c r="U32" s="33">
        <f>G42-($A$37-$N32)*(G42-G12)/($A$37-$A$7)</f>
        <v>0.67</v>
      </c>
      <c r="V32" s="33">
        <f>H42-($A$37-$N32)*(H42-H12)/($A$37-$A$7)</f>
        <v>6.0649999999999995</v>
      </c>
      <c r="W32" s="33">
        <f>I42-($A$37-$N32)*(I42-I12)/($A$37-$A$7)</f>
        <v>2.6550000000000002</v>
      </c>
      <c r="X32" s="33">
        <f>J42-($A$37-$N32)*(J42-J12)/($A$37-$A$7)</f>
        <v>0.30000000000000004</v>
      </c>
      <c r="Y32" s="33">
        <f>K42-($A$37-$N32)*(K42-K12)/($A$37-$A$7)</f>
        <v>6.7863636363636362</v>
      </c>
      <c r="AA32" s="48"/>
      <c r="AB32" s="49"/>
      <c r="AC32" s="49"/>
      <c r="AD32" s="49"/>
      <c r="AE32" s="49"/>
      <c r="AF32" s="49"/>
      <c r="AG32" s="49"/>
      <c r="AH32" s="49"/>
      <c r="AI32" s="49"/>
      <c r="AJ32" s="49"/>
      <c r="AK32" s="49"/>
      <c r="AL32" s="49"/>
      <c r="AM32" s="50"/>
    </row>
    <row r="33" spans="1:39" x14ac:dyDescent="0.25">
      <c r="A33" s="41"/>
      <c r="B33" s="8">
        <v>10</v>
      </c>
      <c r="C33" s="9">
        <v>8.6700610997963334</v>
      </c>
      <c r="D33" s="10">
        <v>2.9673536152413083</v>
      </c>
      <c r="E33" s="10">
        <v>2.921815942415503</v>
      </c>
      <c r="F33" s="10">
        <v>4.3</v>
      </c>
      <c r="G33" s="10">
        <v>1.1887931034482757</v>
      </c>
      <c r="H33" s="10">
        <v>3.48</v>
      </c>
      <c r="I33" s="10">
        <v>2.1894093686354377</v>
      </c>
      <c r="J33" s="10">
        <v>0.57735839572568448</v>
      </c>
      <c r="K33" s="11">
        <v>3.8</v>
      </c>
      <c r="M33" s="36"/>
      <c r="N33" s="32">
        <v>24</v>
      </c>
      <c r="O33" s="32">
        <v>12</v>
      </c>
      <c r="P33" s="32">
        <v>12</v>
      </c>
      <c r="Q33" s="33">
        <f>C44-($A$37-$N33)*(C44-C14)/($A$37-$A$7)</f>
        <v>10.787000000000001</v>
      </c>
      <c r="R33" s="33">
        <f>D44-($A$37-$N33)*(D44-D14)/($A$37-$A$7)</f>
        <v>1.7910000000000004</v>
      </c>
      <c r="S33" s="33">
        <f>E44-($A$37-$N33)*(E44-E14)/($A$37-$A$7)</f>
        <v>5.4707972972972971</v>
      </c>
      <c r="T33" s="33">
        <f>F44-($A$37-$N33)*(F44-F14)/($A$37-$A$7)</f>
        <v>5.5765000000000002</v>
      </c>
      <c r="U33" s="33">
        <f>G44-($A$37-$N33)*(G44-G14)/($A$37-$A$7)</f>
        <v>0.65900000000000003</v>
      </c>
      <c r="V33" s="33">
        <f>H44-($A$37-$N33)*(H44-H14)/($A$37-$A$7)</f>
        <v>7.11570889441633</v>
      </c>
      <c r="W33" s="33">
        <f>I44-($A$37-$N33)*(I44-I14)/($A$37-$A$7)</f>
        <v>2.8194999999999997</v>
      </c>
      <c r="X33" s="33">
        <f>J44-($A$37-$N33)*(J44-J14)/($A$37-$A$7)</f>
        <v>0.28599999999999998</v>
      </c>
      <c r="Y33" s="33">
        <f>K44-($A$37-$N33)*(K44-K14)/($A$37-$A$7)</f>
        <v>7.8645000000000005</v>
      </c>
      <c r="AA33" s="48"/>
      <c r="AB33" s="49"/>
      <c r="AC33" s="49"/>
      <c r="AD33" s="49"/>
      <c r="AE33" s="49"/>
      <c r="AF33" s="49"/>
      <c r="AG33" s="49"/>
      <c r="AH33" s="49"/>
      <c r="AI33" s="49"/>
      <c r="AJ33" s="49"/>
      <c r="AK33" s="49"/>
      <c r="AL33" s="49"/>
      <c r="AM33" s="50"/>
    </row>
    <row r="34" spans="1:39" x14ac:dyDescent="0.25">
      <c r="A34" s="41"/>
      <c r="B34" s="8">
        <v>12</v>
      </c>
      <c r="C34" s="9">
        <v>8.9811328125000003</v>
      </c>
      <c r="D34" s="10">
        <v>2.9623363357786245</v>
      </c>
      <c r="E34" s="10">
        <v>3.0317735039155798</v>
      </c>
      <c r="F34" s="10">
        <v>4.43</v>
      </c>
      <c r="G34" s="10">
        <v>1.1876033057851241</v>
      </c>
      <c r="H34" s="10">
        <v>3.63</v>
      </c>
      <c r="I34" s="10">
        <v>2.2063476562499997</v>
      </c>
      <c r="J34" s="10">
        <v>0.58712972420837595</v>
      </c>
      <c r="K34" s="11">
        <v>3.7578537847403437</v>
      </c>
      <c r="AA34" s="48"/>
      <c r="AB34" s="49"/>
      <c r="AC34" s="49"/>
      <c r="AD34" s="49"/>
      <c r="AE34" s="49"/>
      <c r="AF34" s="49"/>
      <c r="AG34" s="49"/>
      <c r="AH34" s="49"/>
      <c r="AI34" s="49"/>
      <c r="AJ34" s="49"/>
      <c r="AK34" s="49"/>
      <c r="AL34" s="49"/>
      <c r="AM34" s="50"/>
    </row>
    <row r="35" spans="1:39" x14ac:dyDescent="0.25">
      <c r="A35" s="41"/>
      <c r="B35" s="8">
        <v>15</v>
      </c>
      <c r="C35" s="9">
        <v>9.4317241379310346</v>
      </c>
      <c r="D35" s="10">
        <v>3.0202247191011238</v>
      </c>
      <c r="E35" s="10">
        <v>3.1228550903119867</v>
      </c>
      <c r="F35" s="10">
        <v>4.68</v>
      </c>
      <c r="G35" s="10">
        <v>1.2</v>
      </c>
      <c r="H35" s="10">
        <v>3.9</v>
      </c>
      <c r="I35" s="10">
        <v>2.3041379310344827</v>
      </c>
      <c r="J35" s="10">
        <v>0.57977528089887642</v>
      </c>
      <c r="K35" s="11">
        <v>3.9741913926757548</v>
      </c>
      <c r="AA35" s="48"/>
      <c r="AB35" s="49"/>
      <c r="AC35" s="49"/>
      <c r="AD35" s="49"/>
      <c r="AE35" s="49"/>
      <c r="AF35" s="49"/>
      <c r="AG35" s="49"/>
      <c r="AH35" s="49"/>
      <c r="AI35" s="49"/>
      <c r="AJ35" s="49"/>
      <c r="AK35" s="49"/>
      <c r="AL35" s="49"/>
      <c r="AM35" s="50"/>
    </row>
    <row r="36" spans="1:39" x14ac:dyDescent="0.25">
      <c r="A36" s="41"/>
      <c r="B36" s="12">
        <v>20</v>
      </c>
      <c r="C36" s="13">
        <v>9.7186311787072253</v>
      </c>
      <c r="D36" s="14">
        <v>3.0089368258859781</v>
      </c>
      <c r="E36" s="14">
        <v>3.2299219761270943</v>
      </c>
      <c r="F36" s="14">
        <v>4.8</v>
      </c>
      <c r="G36" s="14">
        <v>1.1820823244552057</v>
      </c>
      <c r="H36" s="14">
        <v>4.0606308889799267</v>
      </c>
      <c r="I36" s="14">
        <v>2.3543726235741445</v>
      </c>
      <c r="J36" s="14">
        <v>0.5776084085406118</v>
      </c>
      <c r="K36" s="15">
        <v>4.0760705501547561</v>
      </c>
      <c r="M36" s="1"/>
      <c r="N36" s="1"/>
      <c r="O36" s="1"/>
      <c r="P36" s="1"/>
      <c r="Q36" s="104" t="s">
        <v>1</v>
      </c>
      <c r="R36" s="105"/>
      <c r="S36" s="106"/>
      <c r="T36" s="104" t="s">
        <v>2</v>
      </c>
      <c r="U36" s="105"/>
      <c r="V36" s="106"/>
      <c r="W36" s="104" t="s">
        <v>3</v>
      </c>
      <c r="X36" s="105"/>
      <c r="Y36" s="106"/>
      <c r="AA36" s="48"/>
      <c r="AB36" s="49"/>
      <c r="AC36" s="49"/>
      <c r="AD36" s="49"/>
      <c r="AE36" s="49"/>
      <c r="AF36" s="49"/>
      <c r="AG36" s="49"/>
      <c r="AH36" s="49"/>
      <c r="AI36" s="49"/>
      <c r="AJ36" s="49"/>
      <c r="AK36" s="49"/>
      <c r="AL36" s="49"/>
      <c r="AM36" s="50"/>
    </row>
    <row r="37" spans="1:39" x14ac:dyDescent="0.25">
      <c r="A37" s="43">
        <v>55</v>
      </c>
      <c r="B37" s="16">
        <v>-18</v>
      </c>
      <c r="C37" s="17">
        <v>4.03</v>
      </c>
      <c r="D37" s="18">
        <v>2.39</v>
      </c>
      <c r="E37" s="18">
        <v>1.69</v>
      </c>
      <c r="F37" s="18">
        <v>1.54</v>
      </c>
      <c r="G37" s="18">
        <v>1.1299999999999999</v>
      </c>
      <c r="H37" s="18">
        <v>1.3628318584070798</v>
      </c>
      <c r="I37" s="18" t="s">
        <v>8</v>
      </c>
      <c r="J37" s="18" t="s">
        <v>8</v>
      </c>
      <c r="K37" s="19" t="s">
        <v>8</v>
      </c>
      <c r="M37" s="2" t="s">
        <v>4</v>
      </c>
      <c r="N37" s="3" t="s">
        <v>13</v>
      </c>
      <c r="O37" s="3" t="s">
        <v>20</v>
      </c>
      <c r="P37" s="3" t="s">
        <v>12</v>
      </c>
      <c r="Q37" s="39" t="s">
        <v>5</v>
      </c>
      <c r="R37" s="39" t="s">
        <v>6</v>
      </c>
      <c r="S37" s="39" t="s">
        <v>7</v>
      </c>
      <c r="T37" s="39" t="s">
        <v>5</v>
      </c>
      <c r="U37" s="39" t="s">
        <v>6</v>
      </c>
      <c r="V37" s="39" t="s">
        <v>7</v>
      </c>
      <c r="W37" s="39" t="s">
        <v>5</v>
      </c>
      <c r="X37" s="39" t="s">
        <v>6</v>
      </c>
      <c r="Y37" s="39" t="s">
        <v>7</v>
      </c>
      <c r="AA37" s="48"/>
      <c r="AB37" s="49"/>
      <c r="AC37" s="49"/>
      <c r="AD37" s="49"/>
      <c r="AE37" s="49"/>
      <c r="AF37" s="49"/>
      <c r="AG37" s="49"/>
      <c r="AH37" s="49"/>
      <c r="AI37" s="49"/>
      <c r="AJ37" s="49"/>
      <c r="AK37" s="49"/>
      <c r="AL37" s="49"/>
      <c r="AM37" s="50"/>
    </row>
    <row r="38" spans="1:39" x14ac:dyDescent="0.25">
      <c r="A38" s="43"/>
      <c r="B38" s="16">
        <v>-15</v>
      </c>
      <c r="C38" s="20">
        <v>4.41</v>
      </c>
      <c r="D38" s="21">
        <v>2.4500000000000002</v>
      </c>
      <c r="E38" s="21">
        <v>1.81</v>
      </c>
      <c r="F38" s="21">
        <v>1.7</v>
      </c>
      <c r="G38" s="21">
        <v>1.1499999999999999</v>
      </c>
      <c r="H38" s="21">
        <v>1.4782608695652175</v>
      </c>
      <c r="I38" s="21" t="s">
        <v>8</v>
      </c>
      <c r="J38" s="21" t="s">
        <v>8</v>
      </c>
      <c r="K38" s="22" t="s">
        <v>8</v>
      </c>
      <c r="M38" s="34">
        <v>55</v>
      </c>
      <c r="N38" s="29">
        <v>55</v>
      </c>
      <c r="O38" s="29">
        <v>-25</v>
      </c>
      <c r="P38" s="30">
        <f>B37</f>
        <v>-18</v>
      </c>
      <c r="Q38" s="37">
        <f>C37</f>
        <v>4.03</v>
      </c>
      <c r="R38" s="37">
        <f>D37</f>
        <v>2.39</v>
      </c>
      <c r="S38" s="37">
        <f>E37</f>
        <v>1.69</v>
      </c>
      <c r="T38" s="37">
        <f>F37</f>
        <v>1.54</v>
      </c>
      <c r="U38" s="37">
        <f>G37</f>
        <v>1.1299999999999999</v>
      </c>
      <c r="V38" s="37">
        <f>H37</f>
        <v>1.3628318584070798</v>
      </c>
      <c r="W38" s="37" t="str">
        <f>I37</f>
        <v>-</v>
      </c>
      <c r="X38" s="37" t="str">
        <f>J37</f>
        <v>-</v>
      </c>
      <c r="Y38" s="37" t="str">
        <f>K37</f>
        <v>-</v>
      </c>
      <c r="AA38" s="48"/>
      <c r="AB38" s="49"/>
      <c r="AC38" s="49"/>
      <c r="AD38" s="49"/>
      <c r="AE38" s="49"/>
      <c r="AF38" s="49"/>
      <c r="AG38" s="49"/>
      <c r="AH38" s="49"/>
      <c r="AI38" s="49"/>
      <c r="AJ38" s="49"/>
      <c r="AK38" s="49"/>
      <c r="AL38" s="49"/>
      <c r="AM38" s="50"/>
    </row>
    <row r="39" spans="1:39" x14ac:dyDescent="0.25">
      <c r="A39" s="43"/>
      <c r="B39" s="16">
        <v>-10</v>
      </c>
      <c r="C39" s="20">
        <v>5.34</v>
      </c>
      <c r="D39" s="21">
        <v>2.59</v>
      </c>
      <c r="E39" s="21">
        <v>2.0699999999999998</v>
      </c>
      <c r="F39" s="21">
        <v>2.1800000000000002</v>
      </c>
      <c r="G39" s="21">
        <v>1.2</v>
      </c>
      <c r="H39" s="21">
        <v>1.8166666666666669</v>
      </c>
      <c r="I39" s="21" t="s">
        <v>8</v>
      </c>
      <c r="J39" s="21" t="s">
        <v>8</v>
      </c>
      <c r="K39" s="22" t="s">
        <v>8</v>
      </c>
      <c r="M39" s="35"/>
      <c r="N39" s="29">
        <v>55</v>
      </c>
      <c r="O39" s="29">
        <v>-22</v>
      </c>
      <c r="P39" s="30">
        <f>B37</f>
        <v>-18</v>
      </c>
      <c r="Q39" s="37">
        <f>C37</f>
        <v>4.03</v>
      </c>
      <c r="R39" s="37">
        <f>D37</f>
        <v>2.39</v>
      </c>
      <c r="S39" s="37">
        <f>E37</f>
        <v>1.69</v>
      </c>
      <c r="T39" s="37">
        <f>F37</f>
        <v>1.54</v>
      </c>
      <c r="U39" s="37">
        <f>G37</f>
        <v>1.1299999999999999</v>
      </c>
      <c r="V39" s="37">
        <f>H37</f>
        <v>1.3628318584070798</v>
      </c>
      <c r="W39" s="37" t="str">
        <f>I37</f>
        <v>-</v>
      </c>
      <c r="X39" s="37" t="str">
        <f>J37</f>
        <v>-</v>
      </c>
      <c r="Y39" s="37" t="str">
        <f>K37</f>
        <v>-</v>
      </c>
      <c r="AA39" s="48"/>
      <c r="AB39" s="49"/>
      <c r="AC39" s="49"/>
      <c r="AD39" s="49"/>
      <c r="AE39" s="49"/>
      <c r="AF39" s="49"/>
      <c r="AG39" s="49"/>
      <c r="AH39" s="49"/>
      <c r="AI39" s="49"/>
      <c r="AJ39" s="49"/>
      <c r="AK39" s="49"/>
      <c r="AL39" s="49"/>
      <c r="AM39" s="50"/>
    </row>
    <row r="40" spans="1:39" x14ac:dyDescent="0.25">
      <c r="A40" s="43"/>
      <c r="B40" s="16">
        <v>-7</v>
      </c>
      <c r="C40" s="20">
        <v>5.91</v>
      </c>
      <c r="D40" s="21">
        <v>2.66</v>
      </c>
      <c r="E40" s="21">
        <v>2.23</v>
      </c>
      <c r="F40" s="21">
        <v>2.4700000000000002</v>
      </c>
      <c r="G40" s="21">
        <v>1.23</v>
      </c>
      <c r="H40" s="21">
        <v>2.0081300813008132</v>
      </c>
      <c r="I40" s="21">
        <v>0.877</v>
      </c>
      <c r="J40" s="21">
        <v>0.69</v>
      </c>
      <c r="K40" s="22">
        <v>1.29</v>
      </c>
      <c r="M40" s="35"/>
      <c r="N40" s="29">
        <v>55</v>
      </c>
      <c r="O40" s="29">
        <v>-15</v>
      </c>
      <c r="P40" s="29">
        <v>-15</v>
      </c>
      <c r="Q40" s="37">
        <f>C38</f>
        <v>4.41</v>
      </c>
      <c r="R40" s="37">
        <f>D38</f>
        <v>2.4500000000000002</v>
      </c>
      <c r="S40" s="37">
        <f>E38</f>
        <v>1.81</v>
      </c>
      <c r="T40" s="37">
        <f>F38</f>
        <v>1.7</v>
      </c>
      <c r="U40" s="37">
        <f>G38</f>
        <v>1.1499999999999999</v>
      </c>
      <c r="V40" s="37">
        <f>H38</f>
        <v>1.4782608695652175</v>
      </c>
      <c r="W40" s="37" t="str">
        <f>I38</f>
        <v>-</v>
      </c>
      <c r="X40" s="37" t="str">
        <f>J38</f>
        <v>-</v>
      </c>
      <c r="Y40" s="37" t="str">
        <f>K38</f>
        <v>-</v>
      </c>
      <c r="AA40" s="48"/>
      <c r="AB40" s="49"/>
      <c r="AC40" s="49"/>
      <c r="AD40" s="49"/>
      <c r="AE40" s="49"/>
      <c r="AF40" s="49"/>
      <c r="AG40" s="49"/>
      <c r="AH40" s="49"/>
      <c r="AI40" s="49"/>
      <c r="AJ40" s="49"/>
      <c r="AK40" s="49"/>
      <c r="AL40" s="49"/>
      <c r="AM40" s="50"/>
    </row>
    <row r="41" spans="1:39" x14ac:dyDescent="0.25">
      <c r="A41" s="43"/>
      <c r="B41" s="16">
        <v>2</v>
      </c>
      <c r="C41" s="20">
        <v>6.41</v>
      </c>
      <c r="D41" s="21">
        <v>2.63</v>
      </c>
      <c r="E41" s="21">
        <v>2.4500000000000002</v>
      </c>
      <c r="F41" s="21">
        <v>3.3</v>
      </c>
      <c r="G41" s="21">
        <v>1.2790697674418603</v>
      </c>
      <c r="H41" s="21">
        <v>2.58</v>
      </c>
      <c r="I41" s="21">
        <v>1.4</v>
      </c>
      <c r="J41" s="21">
        <v>0.72</v>
      </c>
      <c r="K41" s="22">
        <v>1.97</v>
      </c>
      <c r="M41" s="35"/>
      <c r="N41" s="32">
        <v>44</v>
      </c>
      <c r="O41" s="32">
        <v>-7</v>
      </c>
      <c r="P41" s="32">
        <v>-7</v>
      </c>
      <c r="Q41" s="33">
        <f>C40-($A$37-$N41)*(C40-C10)/($A$37-$A$7)</f>
        <v>6.0656499999999998</v>
      </c>
      <c r="R41" s="33">
        <f>D40-($A$37-$N41)*(D40-D10)/($A$37-$A$7)</f>
        <v>2.2530000000000001</v>
      </c>
      <c r="S41" s="33">
        <f>E40-($A$37-$N41)*(E40-E10)/($A$37-$A$7)</f>
        <v>2.6975000000000002</v>
      </c>
      <c r="T41" s="33">
        <f>F40-($A$37-$N41)*(F40-F10)/($A$37-$A$7)</f>
        <v>2.6735000000000002</v>
      </c>
      <c r="U41" s="33">
        <f>G40-($A$37-$N41)*(G40-G10)/($A$37-$A$7)</f>
        <v>1.0265</v>
      </c>
      <c r="V41" s="33">
        <f>H40-($A$37-$N41)*(H40-H10)/($A$37-$A$7)</f>
        <v>2.680158536585366</v>
      </c>
      <c r="W41" s="33">
        <f>I40-($A$37-$N41)*(I40-I10)/($A$37-$A$7)</f>
        <v>1.12615</v>
      </c>
      <c r="X41" s="33">
        <f>J40-($A$37-$N41)*(J40-J10)/($A$37-$A$7)</f>
        <v>0.56899999999999995</v>
      </c>
      <c r="Y41" s="33">
        <f>K40-($A$37-$N41)*(K40-K10)/($A$37-$A$7)</f>
        <v>2.2084999999999999</v>
      </c>
      <c r="AA41" s="48"/>
      <c r="AB41" s="49"/>
      <c r="AC41" s="49"/>
      <c r="AD41" s="49"/>
      <c r="AE41" s="49"/>
      <c r="AF41" s="49"/>
      <c r="AG41" s="49"/>
      <c r="AH41" s="49"/>
      <c r="AI41" s="49"/>
      <c r="AJ41" s="49"/>
      <c r="AK41" s="49"/>
      <c r="AL41" s="49"/>
      <c r="AM41" s="50"/>
    </row>
    <row r="42" spans="1:39" x14ac:dyDescent="0.25">
      <c r="A42" s="43"/>
      <c r="B42" s="16">
        <v>7</v>
      </c>
      <c r="C42" s="20">
        <v>8.2910000000000004</v>
      </c>
      <c r="D42" s="21">
        <v>3.0707407407407405</v>
      </c>
      <c r="E42" s="21">
        <v>2.7</v>
      </c>
      <c r="F42" s="21">
        <v>3.96</v>
      </c>
      <c r="G42" s="21">
        <v>1.27</v>
      </c>
      <c r="H42" s="21">
        <v>3.05</v>
      </c>
      <c r="I42" s="21">
        <v>1.74</v>
      </c>
      <c r="J42" s="21">
        <v>0.72</v>
      </c>
      <c r="K42" s="22">
        <v>2.4500000000000002</v>
      </c>
      <c r="M42" s="35"/>
      <c r="N42" s="32">
        <v>37</v>
      </c>
      <c r="O42" s="32">
        <v>2</v>
      </c>
      <c r="P42" s="32">
        <v>2</v>
      </c>
      <c r="Q42" s="33">
        <f>C41-($A$37-$N42)*(C41-C11)/($A$37-$A$7)</f>
        <v>6.5449999999999999</v>
      </c>
      <c r="R42" s="33">
        <f>D41-($A$37-$N42)*(D41-D11)/($A$37-$A$7)</f>
        <v>1.9460000000000002</v>
      </c>
      <c r="S42" s="33">
        <f>E41-($A$37-$N42)*(E41-E11)/($A$37-$A$7)</f>
        <v>3.4219999999999997</v>
      </c>
      <c r="T42" s="33">
        <f>F41-($A$37-$N42)*(F41-F11)/($A$37-$A$7)</f>
        <v>3.831</v>
      </c>
      <c r="U42" s="33">
        <f>G41-($A$37-$N42)*(G41-G11)/($A$37-$A$7)</f>
        <v>0.9379069767441861</v>
      </c>
      <c r="V42" s="33">
        <f>H41-($A$37-$N42)*(H41-H11)/($A$37-$A$7)</f>
        <v>4.1479999999999997</v>
      </c>
      <c r="W42" s="33">
        <f>I41-($A$37-$N42)*(I41-I11)/($A$37-$A$7)</f>
        <v>1.9849999999999999</v>
      </c>
      <c r="X42" s="33">
        <f>J41-($A$37-$N42)*(J41-J11)/($A$37-$A$7)</f>
        <v>0.48600000000000004</v>
      </c>
      <c r="Y42" s="33">
        <f>K41-($A$37-$N42)*(K41-K11)/($A$37-$A$7)</f>
        <v>4.2078695652173916</v>
      </c>
      <c r="AA42" s="48"/>
      <c r="AB42" s="49"/>
      <c r="AC42" s="49"/>
      <c r="AD42" s="49"/>
      <c r="AE42" s="49"/>
      <c r="AF42" s="49"/>
      <c r="AG42" s="49"/>
      <c r="AH42" s="49"/>
      <c r="AI42" s="49"/>
      <c r="AJ42" s="49"/>
      <c r="AK42" s="49"/>
      <c r="AL42" s="49"/>
      <c r="AM42" s="50"/>
    </row>
    <row r="43" spans="1:39" x14ac:dyDescent="0.25">
      <c r="A43" s="43"/>
      <c r="B43" s="16">
        <v>10</v>
      </c>
      <c r="C43" s="20">
        <v>9.2200000000000006</v>
      </c>
      <c r="D43" s="21">
        <v>2.97</v>
      </c>
      <c r="E43" s="21">
        <v>3.12</v>
      </c>
      <c r="F43" s="21">
        <v>4.18</v>
      </c>
      <c r="G43" s="21">
        <v>1.3</v>
      </c>
      <c r="H43" s="21">
        <v>3.2153846153846151</v>
      </c>
      <c r="I43" s="21">
        <v>1.92</v>
      </c>
      <c r="J43" s="21">
        <v>0.72</v>
      </c>
      <c r="K43" s="22">
        <v>2.7</v>
      </c>
      <c r="M43" s="35"/>
      <c r="N43" s="32">
        <v>32</v>
      </c>
      <c r="O43" s="32">
        <v>7</v>
      </c>
      <c r="P43" s="32">
        <v>7</v>
      </c>
      <c r="Q43" s="33">
        <f>C42-($A$37-$N43)*(C42-C12)/($A$37-$A$7)</f>
        <v>9.0017000000000014</v>
      </c>
      <c r="R43" s="33">
        <f>D42-($A$37-$N43)*(D42-D12)/($A$37-$A$7)</f>
        <v>1.954388888888889</v>
      </c>
      <c r="S43" s="33">
        <f>E42-($A$37-$N43)*(E42-E12)/($A$37-$A$7)</f>
        <v>4.2755000000000001</v>
      </c>
      <c r="T43" s="33">
        <f>F42-($A$37-$N43)*(F42-F12)/($A$37-$A$7)</f>
        <v>4.5924999999999994</v>
      </c>
      <c r="U43" s="33">
        <f>G42-($A$37-$N43)*(G42-G12)/($A$37-$A$7)</f>
        <v>0.80999999999999994</v>
      </c>
      <c r="V43" s="33">
        <f>H42-($A$37-$N43)*(H42-H12)/($A$37-$A$7)</f>
        <v>5.3614999999999995</v>
      </c>
      <c r="W43" s="33">
        <f>I42-($A$37-$N43)*(I42-I12)/($A$37-$A$7)</f>
        <v>2.4415</v>
      </c>
      <c r="X43" s="33">
        <f>J42-($A$37-$N43)*(J42-J12)/($A$37-$A$7)</f>
        <v>0.39800000000000002</v>
      </c>
      <c r="Y43" s="33">
        <f>K42-($A$37-$N43)*(K42-K12)/($A$37-$A$7)</f>
        <v>5.7745454545454544</v>
      </c>
      <c r="AA43" s="48"/>
      <c r="AB43" s="49"/>
      <c r="AC43" s="49"/>
      <c r="AD43" s="49"/>
      <c r="AE43" s="49"/>
      <c r="AF43" s="49"/>
      <c r="AG43" s="49"/>
      <c r="AH43" s="49"/>
      <c r="AI43" s="49"/>
      <c r="AJ43" s="49"/>
      <c r="AK43" s="49"/>
      <c r="AL43" s="49"/>
      <c r="AM43" s="50"/>
    </row>
    <row r="44" spans="1:39" x14ac:dyDescent="0.25">
      <c r="A44" s="43"/>
      <c r="B44" s="16">
        <v>12</v>
      </c>
      <c r="C44" s="20">
        <v>9.64</v>
      </c>
      <c r="D44" s="21">
        <v>3</v>
      </c>
      <c r="E44" s="21">
        <v>3.23</v>
      </c>
      <c r="F44" s="21">
        <v>4.29</v>
      </c>
      <c r="G44" s="21">
        <v>1.31</v>
      </c>
      <c r="H44" s="21">
        <v>3.2748091603053435</v>
      </c>
      <c r="I44" s="21">
        <v>2.06</v>
      </c>
      <c r="J44" s="21">
        <v>0.72</v>
      </c>
      <c r="K44" s="22">
        <v>2.92</v>
      </c>
      <c r="M44" s="36"/>
      <c r="N44" s="32">
        <v>30</v>
      </c>
      <c r="O44" s="32">
        <v>12</v>
      </c>
      <c r="P44" s="32">
        <v>12</v>
      </c>
      <c r="Q44" s="33">
        <f>C44-($A$37-$N44)*(C44-C14)/($A$37-$A$7)</f>
        <v>10.565000000000001</v>
      </c>
      <c r="R44" s="33">
        <f>D44-($A$37-$N44)*(D44-D14)/($A$37-$A$7)</f>
        <v>2.0250000000000004</v>
      </c>
      <c r="S44" s="33">
        <f>E44-($A$37-$N44)*(E44-E14)/($A$37-$A$7)</f>
        <v>5.0370945945945946</v>
      </c>
      <c r="T44" s="33">
        <f>F44-($A$37-$N44)*(F44-F14)/($A$37-$A$7)</f>
        <v>5.3275000000000006</v>
      </c>
      <c r="U44" s="33">
        <f>G44-($A$37-$N44)*(G44-G14)/($A$37-$A$7)</f>
        <v>0.78499999999999992</v>
      </c>
      <c r="V44" s="33">
        <f>H44-($A$37-$N44)*(H44-H14)/($A$37-$A$7)</f>
        <v>6.3723089458787197</v>
      </c>
      <c r="W44" s="33">
        <f>I44-($A$37-$N44)*(I44-I14)/($A$37-$A$7)</f>
        <v>2.6724999999999999</v>
      </c>
      <c r="X44" s="33">
        <f>J44-($A$37-$N44)*(J44-J14)/($A$37-$A$7)</f>
        <v>0.37</v>
      </c>
      <c r="Y44" s="33">
        <f>K44-($A$37-$N44)*(K44-K14)/($A$37-$A$7)</f>
        <v>6.9075000000000006</v>
      </c>
      <c r="AA44" s="48"/>
      <c r="AB44" s="49"/>
      <c r="AC44" s="49"/>
      <c r="AD44" s="49"/>
      <c r="AE44" s="49"/>
      <c r="AF44" s="49"/>
      <c r="AG44" s="49"/>
      <c r="AH44" s="49"/>
      <c r="AI44" s="49"/>
      <c r="AJ44" s="49"/>
      <c r="AK44" s="49"/>
      <c r="AL44" s="49"/>
      <c r="AM44" s="50"/>
    </row>
    <row r="45" spans="1:39" x14ac:dyDescent="0.25">
      <c r="A45" s="43"/>
      <c r="B45" s="16">
        <v>15</v>
      </c>
      <c r="C45" s="20">
        <v>9.8000000000000007</v>
      </c>
      <c r="D45" s="21">
        <v>3.01</v>
      </c>
      <c r="E45" s="21">
        <v>3.26</v>
      </c>
      <c r="F45" s="21">
        <v>4.54</v>
      </c>
      <c r="G45" s="21">
        <v>1.32</v>
      </c>
      <c r="H45" s="21">
        <v>3.4393939393939394</v>
      </c>
      <c r="I45" s="21">
        <v>2.08</v>
      </c>
      <c r="J45" s="21">
        <v>0.72</v>
      </c>
      <c r="K45" s="22">
        <v>2.94</v>
      </c>
      <c r="AA45" s="48"/>
      <c r="AB45" s="49"/>
      <c r="AC45" s="49"/>
      <c r="AD45" s="49"/>
      <c r="AE45" s="49"/>
      <c r="AF45" s="49"/>
      <c r="AG45" s="49"/>
      <c r="AH45" s="49"/>
      <c r="AI45" s="49"/>
      <c r="AJ45" s="49"/>
      <c r="AK45" s="49"/>
      <c r="AL45" s="49"/>
      <c r="AM45" s="50"/>
    </row>
    <row r="46" spans="1:39" x14ac:dyDescent="0.25">
      <c r="A46" s="43"/>
      <c r="B46" s="26">
        <v>20</v>
      </c>
      <c r="C46" s="23">
        <v>9.99</v>
      </c>
      <c r="D46" s="24">
        <v>3.03</v>
      </c>
      <c r="E46" s="24">
        <v>3.31</v>
      </c>
      <c r="F46" s="24">
        <v>4.66</v>
      </c>
      <c r="G46" s="24">
        <v>1.33</v>
      </c>
      <c r="H46" s="24">
        <v>3.5037593984962405</v>
      </c>
      <c r="I46" s="24">
        <v>2.1800000000000002</v>
      </c>
      <c r="J46" s="24">
        <v>0.73</v>
      </c>
      <c r="K46" s="25">
        <v>2.9863013698630141</v>
      </c>
      <c r="AA46" s="48"/>
      <c r="AB46" s="49"/>
      <c r="AC46" s="49"/>
      <c r="AD46" s="49"/>
      <c r="AE46" s="49"/>
      <c r="AF46" s="49"/>
      <c r="AG46" s="49"/>
      <c r="AH46" s="49"/>
      <c r="AI46" s="49"/>
      <c r="AJ46" s="49"/>
      <c r="AK46" s="49"/>
      <c r="AL46" s="49"/>
      <c r="AM46" s="50"/>
    </row>
    <row r="47" spans="1:39" x14ac:dyDescent="0.25">
      <c r="A47" s="41">
        <v>60</v>
      </c>
      <c r="B47" s="8">
        <v>-18</v>
      </c>
      <c r="C47" s="10" t="s">
        <v>8</v>
      </c>
      <c r="D47" s="10" t="s">
        <v>8</v>
      </c>
      <c r="E47" s="10" t="s">
        <v>8</v>
      </c>
      <c r="F47" s="10" t="s">
        <v>8</v>
      </c>
      <c r="G47" s="10" t="s">
        <v>8</v>
      </c>
      <c r="H47" s="10" t="s">
        <v>8</v>
      </c>
      <c r="I47" s="10" t="s">
        <v>8</v>
      </c>
      <c r="J47" s="10" t="s">
        <v>8</v>
      </c>
      <c r="K47" s="11" t="s">
        <v>8</v>
      </c>
      <c r="M47" s="40" t="s">
        <v>21</v>
      </c>
      <c r="N47" s="40"/>
      <c r="O47" s="40"/>
      <c r="P47" s="40"/>
      <c r="Q47" s="40"/>
      <c r="R47" s="40"/>
      <c r="S47" s="40"/>
      <c r="T47" s="40"/>
      <c r="U47" s="40"/>
      <c r="V47" s="40"/>
      <c r="W47" s="40"/>
      <c r="X47" s="40"/>
      <c r="Y47" s="40"/>
      <c r="AA47" s="48"/>
      <c r="AB47" s="49"/>
      <c r="AC47" s="49"/>
      <c r="AD47" s="49"/>
      <c r="AE47" s="49"/>
      <c r="AF47" s="49"/>
      <c r="AG47" s="49"/>
      <c r="AH47" s="49"/>
      <c r="AI47" s="49"/>
      <c r="AJ47" s="49"/>
      <c r="AK47" s="49"/>
      <c r="AL47" s="49"/>
      <c r="AM47" s="50"/>
    </row>
    <row r="48" spans="1:39" x14ac:dyDescent="0.25">
      <c r="A48" s="41"/>
      <c r="B48" s="8">
        <v>-15</v>
      </c>
      <c r="C48" s="10" t="s">
        <v>8</v>
      </c>
      <c r="D48" s="10" t="s">
        <v>8</v>
      </c>
      <c r="E48" s="10" t="s">
        <v>8</v>
      </c>
      <c r="F48" s="10" t="s">
        <v>8</v>
      </c>
      <c r="G48" s="10" t="s">
        <v>8</v>
      </c>
      <c r="H48" s="10" t="s">
        <v>8</v>
      </c>
      <c r="I48" s="10" t="s">
        <v>8</v>
      </c>
      <c r="J48" s="10" t="s">
        <v>8</v>
      </c>
      <c r="K48" s="11" t="s">
        <v>8</v>
      </c>
      <c r="M48" s="1"/>
      <c r="N48" s="1"/>
      <c r="O48" s="1"/>
      <c r="P48" s="1"/>
      <c r="Q48" s="100" t="s">
        <v>1</v>
      </c>
      <c r="R48" s="101"/>
      <c r="S48" s="102"/>
      <c r="T48" s="100" t="s">
        <v>2</v>
      </c>
      <c r="U48" s="101"/>
      <c r="V48" s="102"/>
      <c r="W48" s="100" t="s">
        <v>3</v>
      </c>
      <c r="X48" s="101"/>
      <c r="Y48" s="102"/>
      <c r="AA48" s="48"/>
      <c r="AB48" s="49"/>
      <c r="AC48" s="49"/>
      <c r="AD48" s="49"/>
      <c r="AE48" s="49"/>
      <c r="AF48" s="49"/>
      <c r="AG48" s="49"/>
      <c r="AH48" s="49"/>
      <c r="AI48" s="49"/>
      <c r="AJ48" s="49"/>
      <c r="AK48" s="49"/>
      <c r="AL48" s="49"/>
      <c r="AM48" s="50"/>
    </row>
    <row r="49" spans="1:39" x14ac:dyDescent="0.25">
      <c r="A49" s="41"/>
      <c r="B49" s="8">
        <v>-10</v>
      </c>
      <c r="C49" s="10" t="s">
        <v>8</v>
      </c>
      <c r="D49" s="10" t="s">
        <v>8</v>
      </c>
      <c r="E49" s="10" t="s">
        <v>8</v>
      </c>
      <c r="F49" s="10" t="s">
        <v>8</v>
      </c>
      <c r="G49" s="10" t="s">
        <v>8</v>
      </c>
      <c r="H49" s="10" t="s">
        <v>8</v>
      </c>
      <c r="I49" s="10" t="s">
        <v>8</v>
      </c>
      <c r="J49" s="10" t="s">
        <v>8</v>
      </c>
      <c r="K49" s="11" t="s">
        <v>8</v>
      </c>
      <c r="M49" s="2" t="s">
        <v>4</v>
      </c>
      <c r="N49" s="3" t="s">
        <v>13</v>
      </c>
      <c r="O49" s="3" t="s">
        <v>20</v>
      </c>
      <c r="P49" s="3" t="s">
        <v>12</v>
      </c>
      <c r="Q49" s="3" t="s">
        <v>5</v>
      </c>
      <c r="R49" s="3" t="s">
        <v>6</v>
      </c>
      <c r="S49" s="3" t="s">
        <v>7</v>
      </c>
      <c r="T49" s="3" t="s">
        <v>5</v>
      </c>
      <c r="U49" s="3" t="s">
        <v>6</v>
      </c>
      <c r="V49" s="3" t="s">
        <v>7</v>
      </c>
      <c r="W49" s="3" t="s">
        <v>5</v>
      </c>
      <c r="X49" s="3" t="s">
        <v>6</v>
      </c>
      <c r="Y49" s="3" t="s">
        <v>7</v>
      </c>
      <c r="AA49" s="48"/>
      <c r="AB49" s="49"/>
      <c r="AC49" s="49"/>
      <c r="AD49" s="49"/>
      <c r="AE49" s="49"/>
      <c r="AF49" s="49"/>
      <c r="AG49" s="49"/>
      <c r="AH49" s="49"/>
      <c r="AI49" s="49"/>
      <c r="AJ49" s="49"/>
      <c r="AK49" s="49"/>
      <c r="AL49" s="49"/>
      <c r="AM49" s="50"/>
    </row>
    <row r="50" spans="1:39" x14ac:dyDescent="0.25">
      <c r="A50" s="41"/>
      <c r="B50" s="8">
        <v>-7</v>
      </c>
      <c r="C50" s="10">
        <v>5.1920824295010854</v>
      </c>
      <c r="D50" s="10">
        <v>2.5704377104377101</v>
      </c>
      <c r="E50" s="10">
        <v>2.0199215131406336</v>
      </c>
      <c r="F50" s="10">
        <v>2.2400000000000002</v>
      </c>
      <c r="G50" s="10">
        <v>1.35</v>
      </c>
      <c r="H50" s="10">
        <v>1.6592592592592592</v>
      </c>
      <c r="I50" s="10" t="s">
        <v>8</v>
      </c>
      <c r="J50" s="10" t="s">
        <v>8</v>
      </c>
      <c r="K50" s="11" t="s">
        <v>8</v>
      </c>
      <c r="M50" s="34">
        <v>35</v>
      </c>
      <c r="N50" s="29">
        <v>35</v>
      </c>
      <c r="O50" s="29">
        <v>-7</v>
      </c>
      <c r="P50" s="29">
        <v>-7</v>
      </c>
      <c r="Q50" s="37">
        <f>C10</f>
        <v>6.1929999999999996</v>
      </c>
      <c r="R50" s="37">
        <f>D10</f>
        <v>1.92</v>
      </c>
      <c r="S50" s="37">
        <f>E10</f>
        <v>3.08</v>
      </c>
      <c r="T50" s="37">
        <f>F10</f>
        <v>2.84</v>
      </c>
      <c r="U50" s="37">
        <f>G10</f>
        <v>0.86</v>
      </c>
      <c r="V50" s="37">
        <f>H10</f>
        <v>3.23</v>
      </c>
      <c r="W50" s="37">
        <f>I10</f>
        <v>1.33</v>
      </c>
      <c r="X50" s="37">
        <f>J10</f>
        <v>0.47</v>
      </c>
      <c r="Y50" s="37">
        <f>K10</f>
        <v>2.96</v>
      </c>
      <c r="AA50" s="48"/>
      <c r="AB50" s="49"/>
      <c r="AC50" s="49"/>
      <c r="AD50" s="49"/>
      <c r="AE50" s="49"/>
      <c r="AF50" s="49"/>
      <c r="AG50" s="49"/>
      <c r="AH50" s="49"/>
      <c r="AI50" s="49"/>
      <c r="AJ50" s="49"/>
      <c r="AK50" s="49"/>
      <c r="AL50" s="49"/>
      <c r="AM50" s="50"/>
    </row>
    <row r="51" spans="1:39" x14ac:dyDescent="0.25">
      <c r="A51" s="41"/>
      <c r="B51" s="8">
        <v>2</v>
      </c>
      <c r="C51" s="10">
        <v>5.6313449023861173</v>
      </c>
      <c r="D51" s="10">
        <v>2.541447811447811</v>
      </c>
      <c r="E51" s="10">
        <v>2.2158019051266904</v>
      </c>
      <c r="F51" s="10">
        <v>3.1</v>
      </c>
      <c r="G51" s="10">
        <v>1.44</v>
      </c>
      <c r="H51" s="10">
        <v>2.1527777777777781</v>
      </c>
      <c r="I51" s="10">
        <v>1.3151515151515152</v>
      </c>
      <c r="J51" s="10">
        <v>0.81058909090909093</v>
      </c>
      <c r="K51" s="11">
        <v>1.6224638721408746</v>
      </c>
      <c r="M51" s="35"/>
      <c r="N51" s="29">
        <v>35</v>
      </c>
      <c r="O51" s="29">
        <v>2</v>
      </c>
      <c r="P51" s="29">
        <v>2</v>
      </c>
      <c r="Q51" s="37">
        <f>C11</f>
        <v>6.56</v>
      </c>
      <c r="R51" s="37">
        <f>D11</f>
        <v>1.87</v>
      </c>
      <c r="S51" s="37">
        <f>E11</f>
        <v>3.53</v>
      </c>
      <c r="T51" s="37">
        <f>F11</f>
        <v>3.89</v>
      </c>
      <c r="U51" s="37">
        <f>G11</f>
        <v>0.9</v>
      </c>
      <c r="V51" s="37">
        <f>H11</f>
        <v>4.322222222222222</v>
      </c>
      <c r="W51" s="37">
        <f>I11</f>
        <v>2.0499999999999998</v>
      </c>
      <c r="X51" s="37">
        <f>J11</f>
        <v>0.46</v>
      </c>
      <c r="Y51" s="37">
        <f>K11</f>
        <v>4.4565217391304346</v>
      </c>
      <c r="AA51" s="48"/>
      <c r="AB51" s="49"/>
      <c r="AC51" s="49"/>
      <c r="AD51" s="49"/>
      <c r="AE51" s="49"/>
      <c r="AF51" s="49"/>
      <c r="AG51" s="49"/>
      <c r="AH51" s="49"/>
      <c r="AI51" s="49"/>
      <c r="AJ51" s="49"/>
      <c r="AK51" s="49"/>
      <c r="AL51" s="49"/>
      <c r="AM51" s="50"/>
    </row>
    <row r="52" spans="1:39" ht="15.75" thickBot="1" x14ac:dyDescent="0.3">
      <c r="A52" s="41"/>
      <c r="B52" s="8">
        <v>7</v>
      </c>
      <c r="C52" s="10">
        <v>7.2838503253796096</v>
      </c>
      <c r="D52" s="10">
        <v>2.9673487966080554</v>
      </c>
      <c r="E52" s="10">
        <v>2.4546660418571964</v>
      </c>
      <c r="F52" s="10">
        <v>3.64</v>
      </c>
      <c r="G52" s="10">
        <v>1.45</v>
      </c>
      <c r="H52" s="10">
        <v>2.510344827586207</v>
      </c>
      <c r="I52" s="10">
        <v>1.5993939393939394</v>
      </c>
      <c r="J52" s="10">
        <v>0.82204724409448815</v>
      </c>
      <c r="K52" s="11">
        <v>2</v>
      </c>
      <c r="M52" s="35"/>
      <c r="N52" s="29">
        <v>35</v>
      </c>
      <c r="O52" s="29">
        <v>2</v>
      </c>
      <c r="P52" s="29">
        <v>2</v>
      </c>
      <c r="Q52" s="37">
        <f>C11</f>
        <v>6.56</v>
      </c>
      <c r="R52" s="37">
        <f>D11</f>
        <v>1.87</v>
      </c>
      <c r="S52" s="37">
        <f>E11</f>
        <v>3.53</v>
      </c>
      <c r="T52" s="37">
        <f>F11</f>
        <v>3.89</v>
      </c>
      <c r="U52" s="37">
        <f>G11</f>
        <v>0.9</v>
      </c>
      <c r="V52" s="37">
        <f>H11</f>
        <v>4.322222222222222</v>
      </c>
      <c r="W52" s="37">
        <f>I11</f>
        <v>2.0499999999999998</v>
      </c>
      <c r="X52" s="37">
        <f>J11</f>
        <v>0.46</v>
      </c>
      <c r="Y52" s="37">
        <f>K11</f>
        <v>4.4565217391304346</v>
      </c>
      <c r="AA52" s="54"/>
      <c r="AB52" s="55"/>
      <c r="AC52" s="55"/>
      <c r="AD52" s="55"/>
      <c r="AE52" s="55"/>
      <c r="AF52" s="55"/>
      <c r="AG52" s="55"/>
      <c r="AH52" s="55"/>
      <c r="AI52" s="55"/>
      <c r="AJ52" s="55"/>
      <c r="AK52" s="55"/>
      <c r="AL52" s="55"/>
      <c r="AM52" s="56"/>
    </row>
    <row r="53" spans="1:39" ht="15.75" thickBot="1" x14ac:dyDescent="0.3">
      <c r="A53" s="41"/>
      <c r="B53" s="8">
        <v>10</v>
      </c>
      <c r="C53" s="10">
        <v>8.1</v>
      </c>
      <c r="D53" s="10">
        <v>2.87</v>
      </c>
      <c r="E53" s="10">
        <v>2.8222996515679442</v>
      </c>
      <c r="F53" s="10">
        <v>3.95</v>
      </c>
      <c r="G53" s="10">
        <v>1.43</v>
      </c>
      <c r="H53" s="10">
        <v>2.7622377622377625</v>
      </c>
      <c r="I53" s="10">
        <v>1.8143540669856462</v>
      </c>
      <c r="J53" s="10">
        <v>0.79199999999999993</v>
      </c>
      <c r="K53" s="11">
        <v>2.2999999999999998</v>
      </c>
      <c r="M53" s="35"/>
      <c r="N53" s="32">
        <v>31</v>
      </c>
      <c r="O53" s="32">
        <v>7</v>
      </c>
      <c r="P53" s="32">
        <v>7</v>
      </c>
      <c r="Q53" s="33">
        <f>C42-($A$37-$N53)*(C42-C12)/($A$37-$A$7)</f>
        <v>9.0326000000000004</v>
      </c>
      <c r="R53" s="33">
        <f>D42-($A$37-$N53)*(D42-D12)/($A$37-$A$7)</f>
        <v>1.9058518518518519</v>
      </c>
      <c r="S53" s="33">
        <f>E42-($A$37-$N53)*(E42-E12)/($A$37-$A$7)</f>
        <v>4.3440000000000003</v>
      </c>
      <c r="T53" s="33">
        <f>F42-($A$37-$N53)*(F42-F12)/($A$37-$A$7)</f>
        <v>4.62</v>
      </c>
      <c r="U53" s="33">
        <f>G42-($A$37-$N53)*(G42-G12)/($A$37-$A$7)</f>
        <v>0.78999999999999992</v>
      </c>
      <c r="V53" s="33">
        <f>H42-($A$37-$N53)*(H42-H12)/($A$37-$A$7)</f>
        <v>5.4619999999999997</v>
      </c>
      <c r="W53" s="33">
        <f>I42-($A$37-$N53)*(I42-I12)/($A$37-$A$7)</f>
        <v>2.472</v>
      </c>
      <c r="X53" s="33">
        <f>J42-($A$37-$N53)*(J42-J12)/($A$37-$A$7)</f>
        <v>0.38400000000000001</v>
      </c>
      <c r="Y53" s="33">
        <f>K42-($A$37-$N53)*(K42-K12)/($A$37-$A$7)</f>
        <v>5.919090909090909</v>
      </c>
    </row>
    <row r="54" spans="1:39" ht="15" customHeight="1" x14ac:dyDescent="0.25">
      <c r="A54" s="41"/>
      <c r="B54" s="8">
        <v>12</v>
      </c>
      <c r="C54" s="10">
        <v>8.4689804772234272</v>
      </c>
      <c r="D54" s="10">
        <v>2.8989898989898988</v>
      </c>
      <c r="E54" s="10">
        <v>2.921355635000416</v>
      </c>
      <c r="F54" s="10">
        <v>4.1500000000000004</v>
      </c>
      <c r="G54" s="10">
        <v>1.44</v>
      </c>
      <c r="H54" s="10">
        <v>2.8819444444444446</v>
      </c>
      <c r="I54" s="10">
        <v>1.9927738927738929</v>
      </c>
      <c r="J54" s="10">
        <v>0.79145038167938919</v>
      </c>
      <c r="K54" s="11">
        <v>2.51787596405652</v>
      </c>
      <c r="M54" s="35"/>
      <c r="N54" s="32">
        <v>26</v>
      </c>
      <c r="O54" s="32">
        <v>12</v>
      </c>
      <c r="P54" s="32">
        <v>12</v>
      </c>
      <c r="Q54" s="33">
        <f>C44-($A$37-$N54)*(C44-C14)/($A$37-$A$7)</f>
        <v>10.713000000000001</v>
      </c>
      <c r="R54" s="33">
        <f>D44-($A$37-$N54)*(D44-D14)/($A$37-$A$7)</f>
        <v>1.8690000000000002</v>
      </c>
      <c r="S54" s="33">
        <f>E44-($A$37-$N54)*(E44-E14)/($A$37-$A$7)</f>
        <v>5.3262297297297287</v>
      </c>
      <c r="T54" s="33">
        <f>F44-($A$37-$N54)*(F44-F14)/($A$37-$A$7)</f>
        <v>5.4935</v>
      </c>
      <c r="U54" s="33">
        <f>G44-($A$37-$N54)*(G44-G14)/($A$37-$A$7)</f>
        <v>0.70099999999999996</v>
      </c>
      <c r="V54" s="33">
        <f>H44-($A$37-$N54)*(H44-H14)/($A$37-$A$7)</f>
        <v>6.8679089115704599</v>
      </c>
      <c r="W54" s="33">
        <f>I44-($A$37-$N54)*(I44-I14)/($A$37-$A$7)</f>
        <v>2.7704999999999997</v>
      </c>
      <c r="X54" s="33">
        <f>J44-($A$37-$N54)*(J44-J14)/($A$37-$A$7)</f>
        <v>0.314</v>
      </c>
      <c r="Y54" s="33">
        <f>K44-($A$37-$N54)*(K44-K14)/($A$37-$A$7)</f>
        <v>7.5455000000000005</v>
      </c>
      <c r="AA54" s="73" t="s">
        <v>28</v>
      </c>
      <c r="AB54" s="74"/>
      <c r="AC54" s="74"/>
      <c r="AD54" s="74"/>
      <c r="AE54" s="74"/>
      <c r="AF54" s="74"/>
      <c r="AG54" s="74"/>
      <c r="AH54" s="74"/>
      <c r="AI54" s="74"/>
      <c r="AJ54" s="74"/>
      <c r="AK54" s="74"/>
      <c r="AL54" s="74"/>
      <c r="AM54" s="77"/>
    </row>
    <row r="55" spans="1:39" x14ac:dyDescent="0.25">
      <c r="A55" s="41"/>
      <c r="B55" s="8">
        <v>15</v>
      </c>
      <c r="C55" s="10">
        <v>8.6</v>
      </c>
      <c r="D55" s="10">
        <v>2.89</v>
      </c>
      <c r="E55" s="10">
        <v>2.9757785467128026</v>
      </c>
      <c r="F55" s="10">
        <v>4.3600000000000003</v>
      </c>
      <c r="G55" s="10">
        <v>1.44</v>
      </c>
      <c r="H55" s="10">
        <v>3.0277777777777781</v>
      </c>
      <c r="I55" s="10">
        <v>1.9975330396475772</v>
      </c>
      <c r="J55" s="10">
        <v>0.78545454545454541</v>
      </c>
      <c r="K55" s="11">
        <v>2.5431554902920546</v>
      </c>
      <c r="M55" s="27"/>
      <c r="Q55" s="38"/>
      <c r="R55" s="38"/>
      <c r="S55" s="38"/>
      <c r="T55" s="38"/>
      <c r="U55" s="38"/>
      <c r="V55" s="38"/>
      <c r="W55" s="38"/>
      <c r="X55" s="38"/>
      <c r="Y55" s="38"/>
      <c r="AA55" s="75"/>
      <c r="AB55" s="76"/>
      <c r="AC55" s="76"/>
      <c r="AD55" s="76"/>
      <c r="AE55" s="76"/>
      <c r="AF55" s="76"/>
      <c r="AG55" s="76"/>
      <c r="AH55" s="76"/>
      <c r="AI55" s="76"/>
      <c r="AJ55" s="76"/>
      <c r="AK55" s="76"/>
      <c r="AL55" s="76"/>
      <c r="AM55" s="78"/>
    </row>
    <row r="56" spans="1:39" x14ac:dyDescent="0.25">
      <c r="A56" s="41"/>
      <c r="B56" s="12">
        <v>20</v>
      </c>
      <c r="C56" s="14">
        <v>8.7900000000000009</v>
      </c>
      <c r="D56" s="14">
        <v>2.9092026578073091</v>
      </c>
      <c r="E56" s="14">
        <v>3.0214464353009696</v>
      </c>
      <c r="F56" s="14">
        <v>4.47</v>
      </c>
      <c r="G56" s="14">
        <v>1.44</v>
      </c>
      <c r="H56" s="14">
        <v>3.1041666666666665</v>
      </c>
      <c r="I56" s="14">
        <v>2.091115879828326</v>
      </c>
      <c r="J56" s="14">
        <v>0.79037593984962395</v>
      </c>
      <c r="K56" s="15">
        <v>2.7</v>
      </c>
      <c r="M56" s="27"/>
      <c r="Q56" s="38"/>
      <c r="R56" s="38"/>
      <c r="S56" s="38"/>
      <c r="T56" s="38"/>
      <c r="U56" s="38"/>
      <c r="V56" s="38"/>
      <c r="W56" s="38"/>
      <c r="X56" s="38"/>
      <c r="Y56" s="38"/>
      <c r="AA56" s="48" t="s">
        <v>29</v>
      </c>
      <c r="AB56" s="49"/>
      <c r="AC56" s="49"/>
      <c r="AD56" s="49"/>
      <c r="AE56" s="49"/>
      <c r="AF56" s="49"/>
      <c r="AG56" s="49"/>
      <c r="AH56" s="49"/>
      <c r="AI56" s="49"/>
      <c r="AJ56" s="49"/>
      <c r="AK56" s="49"/>
      <c r="AL56" s="49"/>
      <c r="AM56" s="50"/>
    </row>
    <row r="57" spans="1:39" x14ac:dyDescent="0.25">
      <c r="A57" s="27"/>
      <c r="B57" s="28"/>
      <c r="M57" s="1"/>
      <c r="N57" s="1"/>
      <c r="O57" s="1"/>
      <c r="P57" s="1"/>
      <c r="Q57" s="104" t="s">
        <v>1</v>
      </c>
      <c r="R57" s="105"/>
      <c r="S57" s="106"/>
      <c r="T57" s="104" t="s">
        <v>2</v>
      </c>
      <c r="U57" s="105"/>
      <c r="V57" s="106"/>
      <c r="W57" s="104" t="s">
        <v>3</v>
      </c>
      <c r="X57" s="105"/>
      <c r="Y57" s="106"/>
      <c r="AA57" s="48"/>
      <c r="AB57" s="49"/>
      <c r="AC57" s="49"/>
      <c r="AD57" s="49"/>
      <c r="AE57" s="49"/>
      <c r="AF57" s="49"/>
      <c r="AG57" s="49"/>
      <c r="AH57" s="49"/>
      <c r="AI57" s="49"/>
      <c r="AJ57" s="49"/>
      <c r="AK57" s="49"/>
      <c r="AL57" s="49"/>
      <c r="AM57" s="50"/>
    </row>
    <row r="58" spans="1:39" x14ac:dyDescent="0.25">
      <c r="A58" s="27"/>
      <c r="B58" s="28"/>
      <c r="M58" s="2" t="s">
        <v>4</v>
      </c>
      <c r="N58" s="3" t="s">
        <v>13</v>
      </c>
      <c r="O58" s="3" t="s">
        <v>20</v>
      </c>
      <c r="P58" s="3" t="s">
        <v>12</v>
      </c>
      <c r="Q58" s="39" t="s">
        <v>5</v>
      </c>
      <c r="R58" s="39" t="s">
        <v>6</v>
      </c>
      <c r="S58" s="39" t="s">
        <v>7</v>
      </c>
      <c r="T58" s="39" t="s">
        <v>5</v>
      </c>
      <c r="U58" s="39" t="s">
        <v>6</v>
      </c>
      <c r="V58" s="39" t="s">
        <v>7</v>
      </c>
      <c r="W58" s="39" t="s">
        <v>5</v>
      </c>
      <c r="X58" s="39" t="s">
        <v>6</v>
      </c>
      <c r="Y58" s="39" t="s">
        <v>7</v>
      </c>
      <c r="AA58" s="48"/>
      <c r="AB58" s="49"/>
      <c r="AC58" s="49"/>
      <c r="AD58" s="49"/>
      <c r="AE58" s="49"/>
      <c r="AF58" s="49"/>
      <c r="AG58" s="49"/>
      <c r="AH58" s="49"/>
      <c r="AI58" s="49"/>
      <c r="AJ58" s="49"/>
      <c r="AK58" s="49"/>
      <c r="AL58" s="49"/>
      <c r="AM58" s="50"/>
    </row>
    <row r="59" spans="1:39" x14ac:dyDescent="0.25">
      <c r="A59" s="27"/>
      <c r="B59" s="28"/>
      <c r="M59" s="34">
        <v>55</v>
      </c>
      <c r="N59" s="29">
        <v>55</v>
      </c>
      <c r="O59" s="29">
        <v>-7</v>
      </c>
      <c r="P59" s="29">
        <v>-7</v>
      </c>
      <c r="Q59" s="37">
        <f>C40</f>
        <v>5.91</v>
      </c>
      <c r="R59" s="37">
        <f>D40</f>
        <v>2.66</v>
      </c>
      <c r="S59" s="37">
        <f>E40</f>
        <v>2.23</v>
      </c>
      <c r="T59" s="37">
        <f>F40</f>
        <v>2.4700000000000002</v>
      </c>
      <c r="U59" s="37">
        <f>G40</f>
        <v>1.23</v>
      </c>
      <c r="V59" s="37">
        <f>H40</f>
        <v>2.0081300813008132</v>
      </c>
      <c r="W59" s="37">
        <f>I40</f>
        <v>0.877</v>
      </c>
      <c r="X59" s="37">
        <f>J40</f>
        <v>0.69</v>
      </c>
      <c r="Y59" s="37">
        <f>K40</f>
        <v>1.29</v>
      </c>
      <c r="AA59" s="79">
        <v>35</v>
      </c>
      <c r="AB59" s="8">
        <v>-7</v>
      </c>
      <c r="AC59" s="9">
        <v>6.1929999999999996</v>
      </c>
      <c r="AD59" s="51">
        <v>1.92</v>
      </c>
      <c r="AE59" s="51">
        <v>3.08</v>
      </c>
      <c r="AF59" s="51">
        <v>2.84</v>
      </c>
      <c r="AG59" s="51">
        <v>0.86</v>
      </c>
      <c r="AH59" s="51">
        <v>3.23</v>
      </c>
      <c r="AI59" s="51">
        <v>1.33</v>
      </c>
      <c r="AJ59" s="51">
        <v>0.47</v>
      </c>
      <c r="AK59" s="11">
        <v>2.96</v>
      </c>
      <c r="AL59" s="49"/>
      <c r="AM59" s="50"/>
    </row>
    <row r="60" spans="1:39" x14ac:dyDescent="0.25">
      <c r="A60" s="27"/>
      <c r="B60" s="28"/>
      <c r="M60" s="35"/>
      <c r="N60" s="29">
        <v>55</v>
      </c>
      <c r="O60" s="29">
        <v>2</v>
      </c>
      <c r="P60" s="29">
        <v>2</v>
      </c>
      <c r="Q60" s="37">
        <f>C41</f>
        <v>6.41</v>
      </c>
      <c r="R60" s="37">
        <f>D41</f>
        <v>2.63</v>
      </c>
      <c r="S60" s="37">
        <f>E41</f>
        <v>2.4500000000000002</v>
      </c>
      <c r="T60" s="37">
        <f>F41</f>
        <v>3.3</v>
      </c>
      <c r="U60" s="37">
        <f>G41</f>
        <v>1.2790697674418603</v>
      </c>
      <c r="V60" s="37">
        <f>H41</f>
        <v>2.58</v>
      </c>
      <c r="W60" s="37">
        <f>I41</f>
        <v>1.4</v>
      </c>
      <c r="X60" s="37">
        <f>J41</f>
        <v>0.72</v>
      </c>
      <c r="Y60" s="37">
        <f>K41</f>
        <v>1.97</v>
      </c>
      <c r="AA60" s="79"/>
      <c r="AB60" s="8">
        <v>7</v>
      </c>
      <c r="AC60" s="9">
        <v>8.9090000000000007</v>
      </c>
      <c r="AD60" s="51">
        <v>2.1</v>
      </c>
      <c r="AE60" s="51">
        <v>4.07</v>
      </c>
      <c r="AF60" s="51">
        <v>4.51</v>
      </c>
      <c r="AG60" s="51">
        <v>0.87</v>
      </c>
      <c r="AH60" s="51">
        <v>5.0599999999999996</v>
      </c>
      <c r="AI60" s="51">
        <v>2.35</v>
      </c>
      <c r="AJ60" s="51">
        <v>0.44</v>
      </c>
      <c r="AK60" s="11">
        <v>5.3409090909090908</v>
      </c>
      <c r="AL60" s="49"/>
      <c r="AM60" s="50"/>
    </row>
    <row r="61" spans="1:39" x14ac:dyDescent="0.25">
      <c r="A61" s="27"/>
      <c r="B61" s="28"/>
      <c r="M61" s="35"/>
      <c r="N61" s="29">
        <v>55</v>
      </c>
      <c r="O61" s="29">
        <v>2</v>
      </c>
      <c r="P61" s="29">
        <v>2</v>
      </c>
      <c r="Q61" s="37">
        <f>C41</f>
        <v>6.41</v>
      </c>
      <c r="R61" s="37">
        <f>D41</f>
        <v>2.63</v>
      </c>
      <c r="S61" s="37">
        <f>E41</f>
        <v>2.4500000000000002</v>
      </c>
      <c r="T61" s="37">
        <f>F41</f>
        <v>3.3</v>
      </c>
      <c r="U61" s="37">
        <f>G41</f>
        <v>1.2790697674418603</v>
      </c>
      <c r="V61" s="37">
        <f>H41</f>
        <v>2.58</v>
      </c>
      <c r="W61" s="37">
        <f>I41</f>
        <v>1.4</v>
      </c>
      <c r="X61" s="37">
        <f>J41</f>
        <v>0.72</v>
      </c>
      <c r="Y61" s="37">
        <f>K41</f>
        <v>1.97</v>
      </c>
      <c r="AA61" s="48"/>
      <c r="AB61" s="49"/>
      <c r="AC61" s="49"/>
      <c r="AD61" s="49"/>
      <c r="AE61" s="49"/>
      <c r="AF61" s="49"/>
      <c r="AG61" s="49"/>
      <c r="AH61" s="49"/>
      <c r="AI61" s="49"/>
      <c r="AJ61" s="49"/>
      <c r="AK61" s="49"/>
      <c r="AL61" s="49"/>
      <c r="AM61" s="50"/>
    </row>
    <row r="62" spans="1:39" x14ac:dyDescent="0.25">
      <c r="A62" s="27"/>
      <c r="B62" s="28"/>
      <c r="M62" s="35"/>
      <c r="N62" s="32">
        <v>46</v>
      </c>
      <c r="O62" s="32">
        <v>7</v>
      </c>
      <c r="P62" s="32">
        <v>7</v>
      </c>
      <c r="Q62" s="33">
        <f>C42-($A$37-$N62)*(C42-C12)/($A$37-$A$7)</f>
        <v>8.5691000000000006</v>
      </c>
      <c r="R62" s="33">
        <f>D42-($A$37-$N62)*(D42-D12)/($A$37-$A$7)</f>
        <v>2.6339074074074071</v>
      </c>
      <c r="S62" s="33">
        <f>E42-($A$37-$N62)*(E42-E12)/($A$37-$A$7)</f>
        <v>3.3165000000000004</v>
      </c>
      <c r="T62" s="33">
        <f>F42-($A$37-$N62)*(F42-F12)/($A$37-$A$7)</f>
        <v>4.2074999999999996</v>
      </c>
      <c r="U62" s="33">
        <f>G42-($A$37-$N62)*(G42-G12)/($A$37-$A$7)</f>
        <v>1.0900000000000001</v>
      </c>
      <c r="V62" s="33">
        <f>H42-($A$37-$N62)*(H42-H12)/($A$37-$A$7)</f>
        <v>3.9544999999999995</v>
      </c>
      <c r="W62" s="33">
        <f>I42-($A$37-$N62)*(I42-I12)/($A$37-$A$7)</f>
        <v>2.0145</v>
      </c>
      <c r="X62" s="33">
        <f>J42-($A$37-$N62)*(J42-J12)/($A$37-$A$7)</f>
        <v>0.59399999999999997</v>
      </c>
      <c r="Y62" s="33">
        <f>K42-($A$37-$N62)*(K42-K12)/($A$37-$A$7)</f>
        <v>3.750909090909091</v>
      </c>
      <c r="AA62" s="79">
        <v>55</v>
      </c>
      <c r="AB62" s="16">
        <v>-7</v>
      </c>
      <c r="AC62" s="20">
        <v>5.91</v>
      </c>
      <c r="AD62" s="52">
        <v>2.66</v>
      </c>
      <c r="AE62" s="52">
        <v>2.23</v>
      </c>
      <c r="AF62" s="52">
        <v>2.4700000000000002</v>
      </c>
      <c r="AG62" s="52">
        <v>1.23</v>
      </c>
      <c r="AH62" s="52">
        <v>2.0081300813008132</v>
      </c>
      <c r="AI62" s="52">
        <v>0.877</v>
      </c>
      <c r="AJ62" s="52">
        <v>0.69</v>
      </c>
      <c r="AK62" s="22">
        <v>1.29</v>
      </c>
      <c r="AL62" s="49"/>
      <c r="AM62" s="50"/>
    </row>
    <row r="63" spans="1:39" x14ac:dyDescent="0.25">
      <c r="A63" s="27"/>
      <c r="B63" s="28"/>
      <c r="M63" s="35"/>
      <c r="N63" s="32">
        <v>34</v>
      </c>
      <c r="O63" s="32">
        <v>12</v>
      </c>
      <c r="P63" s="32">
        <v>12</v>
      </c>
      <c r="Q63" s="33">
        <f>C44-($A$37-$N63)*(C44-C14)/($A$37-$A$7)</f>
        <v>10.417000000000002</v>
      </c>
      <c r="R63" s="33">
        <f>D44-($A$37-$N63)*(D44-D14)/($A$37-$A$7)</f>
        <v>2.181</v>
      </c>
      <c r="S63" s="33">
        <f>E44-($A$37-$N63)*(E44-E14)/($A$37-$A$7)</f>
        <v>4.7479594594594587</v>
      </c>
      <c r="T63" s="33">
        <f>F44-($A$37-$N63)*(F44-F14)/($A$37-$A$7)</f>
        <v>5.1615000000000002</v>
      </c>
      <c r="U63" s="33">
        <f>G44-($A$37-$N63)*(G44-G14)/($A$37-$A$7)</f>
        <v>0.86899999999999999</v>
      </c>
      <c r="V63" s="33">
        <f>H44-($A$37-$N63)*(H44-H14)/($A$37-$A$7)</f>
        <v>5.8767089801869794</v>
      </c>
      <c r="W63" s="33">
        <f>I44-($A$37-$N63)*(I44-I14)/($A$37-$A$7)</f>
        <v>2.5744999999999996</v>
      </c>
      <c r="X63" s="33">
        <f>J44-($A$37-$N63)*(J44-J14)/($A$37-$A$7)</f>
        <v>0.42600000000000005</v>
      </c>
      <c r="Y63" s="33">
        <f>K44-($A$37-$N63)*(K44-K14)/($A$37-$A$7)</f>
        <v>6.2695000000000007</v>
      </c>
      <c r="AA63" s="79"/>
      <c r="AB63" s="16">
        <v>7</v>
      </c>
      <c r="AC63" s="20">
        <v>8.2910000000000004</v>
      </c>
      <c r="AD63" s="52">
        <v>3.0707407407407405</v>
      </c>
      <c r="AE63" s="52">
        <v>2.7</v>
      </c>
      <c r="AF63" s="52">
        <v>3.96</v>
      </c>
      <c r="AG63" s="52">
        <v>1.27</v>
      </c>
      <c r="AH63" s="52">
        <v>3.05</v>
      </c>
      <c r="AI63" s="52">
        <v>1.74</v>
      </c>
      <c r="AJ63" s="52">
        <v>0.72</v>
      </c>
      <c r="AK63" s="22">
        <v>2.4500000000000002</v>
      </c>
      <c r="AL63" s="49"/>
      <c r="AM63" s="50"/>
    </row>
    <row r="64" spans="1:39" x14ac:dyDescent="0.25">
      <c r="A64" s="27"/>
      <c r="B64" s="28"/>
      <c r="M64" s="27"/>
      <c r="Q64" s="38"/>
      <c r="R64" s="38"/>
      <c r="S64" s="38"/>
      <c r="T64" s="38"/>
      <c r="U64" s="38"/>
      <c r="V64" s="38"/>
      <c r="W64" s="38"/>
      <c r="X64" s="38"/>
      <c r="Y64" s="38"/>
      <c r="AA64" s="48"/>
      <c r="AB64" s="49"/>
      <c r="AC64" s="49"/>
      <c r="AD64" s="49"/>
      <c r="AE64" s="49"/>
      <c r="AF64" s="49"/>
      <c r="AG64" s="49"/>
      <c r="AH64" s="49"/>
      <c r="AI64" s="49"/>
      <c r="AJ64" s="49"/>
      <c r="AK64" s="49"/>
      <c r="AL64" s="49"/>
      <c r="AM64" s="50"/>
    </row>
    <row r="65" spans="1:39" x14ac:dyDescent="0.25">
      <c r="A65" s="27"/>
      <c r="B65" s="28"/>
      <c r="AA65" s="48">
        <v>35</v>
      </c>
      <c r="AB65" s="49">
        <v>2</v>
      </c>
      <c r="AC65" s="53">
        <f>AC60-($AB$60-$AB$65)*(AC60-AC59)/($AB$60-$AB$59)</f>
        <v>7.9390000000000001</v>
      </c>
      <c r="AD65" s="53">
        <f>AD60-($AB$60-$AB$65)*(AD60-AD59)/($AB$60-$AB$59)</f>
        <v>2.0357142857142856</v>
      </c>
      <c r="AE65" s="53">
        <f>AE60-($AB$60-$AB$65)*(AE60-AE59)/($AB$60-$AB$59)</f>
        <v>3.7164285714285716</v>
      </c>
      <c r="AF65" s="53">
        <f>AF60-($AB$60-$AB$65)*(AF60-AF59)/($AB$60-$AB$59)</f>
        <v>3.9135714285714283</v>
      </c>
      <c r="AG65" s="53">
        <f>AG60-($AB$60-$AB$65)*(AG60-AG59)/($AB$60-$AB$59)</f>
        <v>0.86642857142857144</v>
      </c>
      <c r="AH65" s="53">
        <f>AH60-($AB$60-$AB$65)*(AH60-AH59)/($AB$60-$AB$59)</f>
        <v>4.4064285714285711</v>
      </c>
      <c r="AI65" s="53">
        <f>AI60-($AB$60-$AB$65)*(AI60-AI59)/($AB$60-$AB$59)</f>
        <v>1.9857142857142858</v>
      </c>
      <c r="AJ65" s="53">
        <f>AJ60-($AB$60-$AB$65)*(AJ60-AJ59)/($AB$60-$AB$59)</f>
        <v>0.45071428571428573</v>
      </c>
      <c r="AK65" s="53">
        <f>AK60-($AB$60-$AB$65)*(AK60-AK59)/($AB$60-$AB$59)</f>
        <v>4.4905844155844159</v>
      </c>
      <c r="AL65" s="49"/>
      <c r="AM65" s="50"/>
    </row>
    <row r="66" spans="1:39" x14ac:dyDescent="0.25">
      <c r="A66" s="27"/>
      <c r="B66" s="28"/>
      <c r="AA66" s="48">
        <v>55</v>
      </c>
      <c r="AB66" s="49">
        <v>2</v>
      </c>
      <c r="AC66" s="53">
        <f>AC63-($AB$63-$AB$66)*(AC63-AC62)/($AB$63-$AB$62)</f>
        <v>7.4406428571428576</v>
      </c>
      <c r="AD66" s="53">
        <f>AD63-($AB$63-$AB$66)*(AD63-AD62)/($AB$63-$AB$62)</f>
        <v>2.9240476190476188</v>
      </c>
      <c r="AE66" s="53">
        <f>AE63-($AB$63-$AB$66)*(AE63-AE62)/($AB$63-$AB$62)</f>
        <v>2.5321428571428575</v>
      </c>
      <c r="AF66" s="53">
        <f>AF63-($AB$63-$AB$66)*(AF63-AF62)/($AB$63-$AB$62)</f>
        <v>3.4278571428571429</v>
      </c>
      <c r="AG66" s="53">
        <f>AG63-($AB$63-$AB$66)*(AG63-AG62)/($AB$63-$AB$62)</f>
        <v>1.2557142857142858</v>
      </c>
      <c r="AH66" s="53">
        <f>AH63-($AB$63-$AB$66)*(AH63-AH62)/($AB$63-$AB$62)</f>
        <v>2.677903600464576</v>
      </c>
      <c r="AI66" s="53">
        <f>AI63-($AB$63-$AB$66)*(AI63-AI62)/($AB$63-$AB$62)</f>
        <v>1.4317857142857142</v>
      </c>
      <c r="AJ66" s="53">
        <f>AJ63-($AB$63-$AB$66)*(AJ63-AJ62)/($AB$63-$AB$62)</f>
        <v>0.7092857142857143</v>
      </c>
      <c r="AK66" s="53">
        <f>AK63-($AB$63-$AB$66)*(AK63-AK62)/($AB$63-$AB$62)</f>
        <v>2.035714285714286</v>
      </c>
      <c r="AL66" s="49"/>
      <c r="AM66" s="50"/>
    </row>
    <row r="67" spans="1:39" x14ac:dyDescent="0.25">
      <c r="AA67" s="48"/>
      <c r="AB67" s="49"/>
      <c r="AC67" s="49"/>
      <c r="AD67" s="49"/>
      <c r="AE67" s="49"/>
      <c r="AF67" s="49"/>
      <c r="AG67" s="49"/>
      <c r="AH67" s="49"/>
      <c r="AI67" s="49"/>
      <c r="AJ67" s="49"/>
      <c r="AK67" s="49"/>
      <c r="AL67" s="49"/>
      <c r="AM67" s="50"/>
    </row>
    <row r="68" spans="1:39" ht="15.75" thickBot="1" x14ac:dyDescent="0.3">
      <c r="AA68" s="54" t="s">
        <v>30</v>
      </c>
      <c r="AB68" s="55"/>
      <c r="AC68" s="55"/>
      <c r="AD68" s="55"/>
      <c r="AE68" s="55"/>
      <c r="AF68" s="55"/>
      <c r="AG68" s="55"/>
      <c r="AH68" s="55"/>
      <c r="AI68" s="55"/>
      <c r="AJ68" s="55"/>
      <c r="AK68" s="55"/>
      <c r="AL68" s="55"/>
      <c r="AM68" s="56"/>
    </row>
  </sheetData>
  <mergeCells count="31">
    <mergeCell ref="AU4:BB5"/>
    <mergeCell ref="AU6:BB10"/>
    <mergeCell ref="Q36:S36"/>
    <mergeCell ref="T36:V36"/>
    <mergeCell ref="W36:Y36"/>
    <mergeCell ref="Q48:S48"/>
    <mergeCell ref="T48:V48"/>
    <mergeCell ref="W48:Y48"/>
    <mergeCell ref="AB4:AM4"/>
    <mergeCell ref="M4:Y4"/>
    <mergeCell ref="T5:V5"/>
    <mergeCell ref="W5:Y5"/>
    <mergeCell ref="Q5:S5"/>
    <mergeCell ref="W57:Y57"/>
    <mergeCell ref="T57:V57"/>
    <mergeCell ref="Q57:S57"/>
    <mergeCell ref="A7:A16"/>
    <mergeCell ref="A17:A26"/>
    <mergeCell ref="C5:E5"/>
    <mergeCell ref="F5:H5"/>
    <mergeCell ref="I5:K5"/>
    <mergeCell ref="Q14:S14"/>
    <mergeCell ref="T14:V14"/>
    <mergeCell ref="W14:Y14"/>
    <mergeCell ref="Q25:S25"/>
    <mergeCell ref="T25:V25"/>
    <mergeCell ref="W25:Y25"/>
    <mergeCell ref="A4:K4"/>
    <mergeCell ref="A27:A36"/>
    <mergeCell ref="A37:A46"/>
    <mergeCell ref="A47:A5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DB2F1-22E5-42EF-B49F-62D5814A9A4A}">
  <dimension ref="A3:AZ68"/>
  <sheetViews>
    <sheetView zoomScale="70" zoomScaleNormal="70" workbookViewId="0">
      <selection activeCell="M5" sqref="M4:BI101"/>
    </sheetView>
  </sheetViews>
  <sheetFormatPr defaultRowHeight="15" x14ac:dyDescent="0.25"/>
  <sheetData>
    <row r="3" spans="1:52" ht="15.75" thickBot="1" x14ac:dyDescent="0.3">
      <c r="A3" s="80" t="s">
        <v>31</v>
      </c>
    </row>
    <row r="4" spans="1:52" ht="15" customHeight="1" x14ac:dyDescent="0.25">
      <c r="M4" s="42" t="s">
        <v>9</v>
      </c>
      <c r="N4" s="42"/>
      <c r="O4" s="42"/>
      <c r="P4" s="42"/>
      <c r="Q4" s="42"/>
      <c r="R4" s="42"/>
      <c r="S4" s="42"/>
      <c r="T4" s="42"/>
      <c r="U4" s="42"/>
      <c r="V4" s="42"/>
      <c r="W4" s="42"/>
      <c r="X4" s="42"/>
      <c r="Y4" s="42"/>
      <c r="AA4" s="60"/>
      <c r="AB4" s="61" t="s">
        <v>34</v>
      </c>
      <c r="AC4" s="61"/>
      <c r="AD4" s="61"/>
      <c r="AE4" s="61"/>
      <c r="AF4" s="61"/>
      <c r="AG4" s="61"/>
      <c r="AH4" s="61"/>
      <c r="AI4" s="61"/>
      <c r="AJ4" s="61"/>
      <c r="AK4" s="61"/>
      <c r="AL4" s="61"/>
      <c r="AM4" s="62"/>
      <c r="AS4" s="120" t="s">
        <v>35</v>
      </c>
      <c r="AT4" s="121"/>
      <c r="AU4" s="121"/>
      <c r="AV4" s="121"/>
      <c r="AW4" s="121"/>
      <c r="AX4" s="121"/>
      <c r="AY4" s="121"/>
      <c r="AZ4" s="122"/>
    </row>
    <row r="5" spans="1:52" x14ac:dyDescent="0.25">
      <c r="A5" s="81"/>
      <c r="B5" s="81"/>
      <c r="C5" s="82" t="s">
        <v>1</v>
      </c>
      <c r="D5" s="82"/>
      <c r="E5" s="82"/>
      <c r="F5" s="82" t="s">
        <v>2</v>
      </c>
      <c r="G5" s="82"/>
      <c r="H5" s="82"/>
      <c r="I5" s="82" t="s">
        <v>3</v>
      </c>
      <c r="J5" s="82"/>
      <c r="K5" s="82"/>
      <c r="M5" s="1"/>
      <c r="N5" s="1"/>
      <c r="O5" s="1"/>
      <c r="P5" s="103"/>
      <c r="Q5" s="101" t="s">
        <v>1</v>
      </c>
      <c r="R5" s="101"/>
      <c r="S5" s="102"/>
      <c r="T5" s="100" t="s">
        <v>2</v>
      </c>
      <c r="U5" s="101"/>
      <c r="V5" s="102"/>
      <c r="W5" s="100" t="s">
        <v>3</v>
      </c>
      <c r="X5" s="101"/>
      <c r="Y5" s="102"/>
      <c r="AA5" s="63"/>
      <c r="AB5" s="64"/>
      <c r="AC5" s="64"/>
      <c r="AD5" s="64"/>
      <c r="AE5" s="64"/>
      <c r="AF5" s="64"/>
      <c r="AG5" s="64"/>
      <c r="AH5" s="64"/>
      <c r="AI5" s="64"/>
      <c r="AJ5" s="64"/>
      <c r="AK5" s="49"/>
      <c r="AL5" s="49"/>
      <c r="AM5" s="50"/>
      <c r="AS5" s="123"/>
      <c r="AT5" s="124"/>
      <c r="AU5" s="124"/>
      <c r="AV5" s="124"/>
      <c r="AW5" s="124"/>
      <c r="AX5" s="124"/>
      <c r="AY5" s="124"/>
      <c r="AZ5" s="125"/>
    </row>
    <row r="6" spans="1:52" x14ac:dyDescent="0.25">
      <c r="A6" s="39" t="s">
        <v>4</v>
      </c>
      <c r="B6" s="39"/>
      <c r="C6" s="39" t="s">
        <v>5</v>
      </c>
      <c r="D6" s="39" t="s">
        <v>6</v>
      </c>
      <c r="E6" s="39" t="s">
        <v>7</v>
      </c>
      <c r="F6" s="39" t="s">
        <v>5</v>
      </c>
      <c r="G6" s="39" t="s">
        <v>6</v>
      </c>
      <c r="H6" s="39" t="s">
        <v>7</v>
      </c>
      <c r="I6" s="39" t="s">
        <v>5</v>
      </c>
      <c r="J6" s="39" t="s">
        <v>6</v>
      </c>
      <c r="K6" s="39" t="s">
        <v>7</v>
      </c>
      <c r="M6" s="2" t="s">
        <v>4</v>
      </c>
      <c r="N6" s="3" t="s">
        <v>13</v>
      </c>
      <c r="O6" s="3" t="s">
        <v>20</v>
      </c>
      <c r="P6" s="3" t="s">
        <v>12</v>
      </c>
      <c r="Q6" s="3" t="s">
        <v>5</v>
      </c>
      <c r="R6" s="3" t="s">
        <v>6</v>
      </c>
      <c r="S6" s="3" t="s">
        <v>7</v>
      </c>
      <c r="T6" s="3" t="s">
        <v>5</v>
      </c>
      <c r="U6" s="3" t="s">
        <v>6</v>
      </c>
      <c r="V6" s="3" t="s">
        <v>7</v>
      </c>
      <c r="W6" s="3" t="s">
        <v>5</v>
      </c>
      <c r="X6" s="3" t="s">
        <v>6</v>
      </c>
      <c r="Y6" s="3" t="s">
        <v>7</v>
      </c>
      <c r="AA6" s="65"/>
      <c r="AB6" s="116" t="s">
        <v>32</v>
      </c>
      <c r="AC6" s="116"/>
      <c r="AD6" s="116"/>
      <c r="AE6" s="116"/>
      <c r="AF6" s="116"/>
      <c r="AG6" s="116"/>
      <c r="AH6" s="116"/>
      <c r="AI6" s="116"/>
      <c r="AJ6" s="116"/>
      <c r="AK6" s="116"/>
      <c r="AL6" s="116"/>
      <c r="AM6" s="117"/>
      <c r="AS6" s="45" t="s">
        <v>36</v>
      </c>
      <c r="AT6" s="46"/>
      <c r="AU6" s="46"/>
      <c r="AV6" s="46"/>
      <c r="AW6" s="46"/>
      <c r="AX6" s="46"/>
      <c r="AY6" s="46"/>
      <c r="AZ6" s="47"/>
    </row>
    <row r="7" spans="1:52" x14ac:dyDescent="0.25">
      <c r="A7" s="83">
        <v>30</v>
      </c>
      <c r="B7" s="84">
        <v>-5</v>
      </c>
      <c r="C7" s="85">
        <v>18.413500000000003</v>
      </c>
      <c r="D7" s="85">
        <v>4.0235000000000003</v>
      </c>
      <c r="E7" s="85">
        <v>4.5764881322231892</v>
      </c>
      <c r="F7" s="86" t="s">
        <v>8</v>
      </c>
      <c r="G7" s="86" t="s">
        <v>8</v>
      </c>
      <c r="H7" s="86" t="s">
        <v>8</v>
      </c>
      <c r="I7" s="85">
        <v>9.0674069951829885</v>
      </c>
      <c r="J7" s="85">
        <v>2.0309768507702888</v>
      </c>
      <c r="K7" s="87">
        <v>4.4645545771454715</v>
      </c>
      <c r="M7" s="34">
        <v>35</v>
      </c>
      <c r="N7" s="29">
        <v>35</v>
      </c>
      <c r="O7" s="108">
        <v>-15</v>
      </c>
      <c r="P7" s="107">
        <v>-20</v>
      </c>
      <c r="Q7" s="37">
        <f>C$14</f>
        <v>20.856000000000002</v>
      </c>
      <c r="R7" s="37">
        <f t="shared" ref="R7:Y7" si="0">D$14</f>
        <v>4.5529999999999999</v>
      </c>
      <c r="S7" s="37">
        <f t="shared" si="0"/>
        <v>4.5807160114210417</v>
      </c>
      <c r="T7" s="37" t="str">
        <f t="shared" si="0"/>
        <v>-</v>
      </c>
      <c r="U7" s="37" t="str">
        <f t="shared" si="0"/>
        <v>-</v>
      </c>
      <c r="V7" s="37" t="str">
        <f t="shared" si="0"/>
        <v>-</v>
      </c>
      <c r="W7" s="37">
        <f t="shared" si="0"/>
        <v>10.010011452368559</v>
      </c>
      <c r="X7" s="37">
        <f t="shared" si="0"/>
        <v>2.2755692968111196</v>
      </c>
      <c r="Y7" s="37">
        <f t="shared" si="0"/>
        <v>4.3989042506401095</v>
      </c>
      <c r="AA7" s="48"/>
      <c r="AB7" s="116"/>
      <c r="AC7" s="116"/>
      <c r="AD7" s="116"/>
      <c r="AE7" s="116"/>
      <c r="AF7" s="116"/>
      <c r="AG7" s="116"/>
      <c r="AH7" s="116"/>
      <c r="AI7" s="116"/>
      <c r="AJ7" s="116"/>
      <c r="AK7" s="116"/>
      <c r="AL7" s="116"/>
      <c r="AM7" s="117"/>
      <c r="AS7" s="45"/>
      <c r="AT7" s="46"/>
      <c r="AU7" s="46"/>
      <c r="AV7" s="46"/>
      <c r="AW7" s="46"/>
      <c r="AX7" s="46"/>
      <c r="AY7" s="46"/>
      <c r="AZ7" s="47"/>
    </row>
    <row r="8" spans="1:52" x14ac:dyDescent="0.25">
      <c r="A8" s="88"/>
      <c r="B8" s="89">
        <v>-2</v>
      </c>
      <c r="C8" s="85">
        <v>20.140900000000002</v>
      </c>
      <c r="D8" s="85">
        <v>4.0973000000000006</v>
      </c>
      <c r="E8" s="85">
        <v>4.9156517706782514</v>
      </c>
      <c r="F8" t="s">
        <v>8</v>
      </c>
      <c r="G8" t="s">
        <v>8</v>
      </c>
      <c r="H8" t="s">
        <v>8</v>
      </c>
      <c r="I8" s="85">
        <v>9.9230876595403519</v>
      </c>
      <c r="J8" s="85">
        <v>2.0682792979143141</v>
      </c>
      <c r="K8" s="87">
        <v>4.7977503181252903</v>
      </c>
      <c r="M8" s="35"/>
      <c r="N8" s="29">
        <v>35</v>
      </c>
      <c r="O8" s="108">
        <v>-10</v>
      </c>
      <c r="P8" s="108">
        <v>-10</v>
      </c>
      <c r="Q8" s="37">
        <f>C$14</f>
        <v>20.856000000000002</v>
      </c>
      <c r="R8" s="37">
        <f t="shared" ref="R8" si="1">D$14</f>
        <v>4.5529999999999999</v>
      </c>
      <c r="S8" s="37">
        <f t="shared" ref="S8" si="2">E$14</f>
        <v>4.5807160114210417</v>
      </c>
      <c r="T8" s="37" t="str">
        <f t="shared" ref="T8:T9" si="3">F$14</f>
        <v>-</v>
      </c>
      <c r="U8" s="37" t="str">
        <f t="shared" ref="U8:U9" si="4">G$14</f>
        <v>-</v>
      </c>
      <c r="V8" s="37" t="str">
        <f t="shared" ref="V8:V9" si="5">H$14</f>
        <v>-</v>
      </c>
      <c r="W8" s="37">
        <f t="shared" ref="W8" si="6">I$14</f>
        <v>10.010011452368559</v>
      </c>
      <c r="X8" s="37">
        <f t="shared" ref="X8" si="7">J$14</f>
        <v>2.2755692968111196</v>
      </c>
      <c r="Y8" s="37">
        <f t="shared" ref="Y8" si="8">K$14</f>
        <v>4.3989042506401095</v>
      </c>
      <c r="AA8" s="67"/>
      <c r="AB8" s="118" t="s">
        <v>33</v>
      </c>
      <c r="AC8" s="118"/>
      <c r="AD8" s="118"/>
      <c r="AE8" s="118"/>
      <c r="AF8" s="118"/>
      <c r="AG8" s="118"/>
      <c r="AH8" s="118"/>
      <c r="AI8" s="118"/>
      <c r="AJ8" s="118"/>
      <c r="AK8" s="118"/>
      <c r="AL8" s="118"/>
      <c r="AM8" s="119"/>
      <c r="AS8" s="45"/>
      <c r="AT8" s="46"/>
      <c r="AU8" s="46"/>
      <c r="AV8" s="46"/>
      <c r="AW8" s="46"/>
      <c r="AX8" s="46"/>
      <c r="AY8" s="46"/>
      <c r="AZ8" s="47"/>
    </row>
    <row r="9" spans="1:52" x14ac:dyDescent="0.25">
      <c r="A9" s="88"/>
      <c r="B9" s="89">
        <v>0</v>
      </c>
      <c r="C9" s="85">
        <v>21.292500000000004</v>
      </c>
      <c r="D9" s="85">
        <v>4.1464999999999996</v>
      </c>
      <c r="E9" s="85">
        <v>5.1350536597130123</v>
      </c>
      <c r="F9" t="s">
        <v>8</v>
      </c>
      <c r="G9" t="s">
        <v>8</v>
      </c>
      <c r="H9" t="s">
        <v>8</v>
      </c>
      <c r="I9" s="85">
        <v>10.493541435778591</v>
      </c>
      <c r="J9" s="85">
        <v>2.0931475960103301</v>
      </c>
      <c r="K9" s="87">
        <v>5.0132830841838079</v>
      </c>
      <c r="M9" s="35"/>
      <c r="N9" s="32">
        <v>34</v>
      </c>
      <c r="O9" s="108">
        <v>-7</v>
      </c>
      <c r="P9" s="108">
        <v>-7</v>
      </c>
      <c r="Q9" s="33">
        <f>C$34-($A$32-$N9)*(C$34-C$14)/($A$32-$A$12)</f>
        <v>21.040400000000002</v>
      </c>
      <c r="R9" s="33">
        <f t="shared" ref="R9:Y11" si="9">D$34-($A$32-$N9)*(D$34-D$14)/($A$32-$A$12)</f>
        <v>4.4693500000000004</v>
      </c>
      <c r="S9" s="33">
        <f t="shared" si="9"/>
        <v>4.6718783780055855</v>
      </c>
      <c r="T9" s="33" t="str">
        <f t="shared" si="3"/>
        <v>-</v>
      </c>
      <c r="U9" s="33" t="str">
        <f t="shared" si="4"/>
        <v>-</v>
      </c>
      <c r="V9" s="33" t="str">
        <f t="shared" si="5"/>
        <v>-</v>
      </c>
      <c r="W9" s="33">
        <f t="shared" si="9"/>
        <v>10.168328375809228</v>
      </c>
      <c r="X9" s="33">
        <f t="shared" si="9"/>
        <v>2.2360419567094327</v>
      </c>
      <c r="Y9" s="33">
        <f t="shared" si="9"/>
        <v>4.5072478022608813</v>
      </c>
      <c r="AA9" s="67"/>
      <c r="AB9" s="118"/>
      <c r="AC9" s="118"/>
      <c r="AD9" s="118"/>
      <c r="AE9" s="118"/>
      <c r="AF9" s="118"/>
      <c r="AG9" s="118"/>
      <c r="AH9" s="118"/>
      <c r="AI9" s="118"/>
      <c r="AJ9" s="118"/>
      <c r="AK9" s="118"/>
      <c r="AL9" s="118"/>
      <c r="AM9" s="119"/>
      <c r="AS9" s="45"/>
      <c r="AT9" s="46"/>
      <c r="AU9" s="46"/>
      <c r="AV9" s="46"/>
      <c r="AW9" s="46"/>
      <c r="AX9" s="46"/>
      <c r="AY9" s="46"/>
      <c r="AZ9" s="47"/>
    </row>
    <row r="10" spans="1:52" ht="15.75" thickBot="1" x14ac:dyDescent="0.3">
      <c r="A10" s="88"/>
      <c r="B10" s="89">
        <v>2</v>
      </c>
      <c r="C10" s="85">
        <v>22.720100000000002</v>
      </c>
      <c r="D10" s="85">
        <v>4.1705000000000005</v>
      </c>
      <c r="E10" s="85">
        <v>5.5</v>
      </c>
      <c r="F10" t="s">
        <v>8</v>
      </c>
      <c r="G10" t="s">
        <v>8</v>
      </c>
      <c r="H10" t="s">
        <v>8</v>
      </c>
      <c r="I10" s="85">
        <v>11.196463718003296</v>
      </c>
      <c r="J10" s="85">
        <v>2.1054210453737232</v>
      </c>
      <c r="K10" s="87">
        <v>5.3179214402769803</v>
      </c>
      <c r="M10" s="35"/>
      <c r="N10" s="32">
        <v>30</v>
      </c>
      <c r="O10" s="108">
        <v>2</v>
      </c>
      <c r="P10" s="108">
        <v>2</v>
      </c>
      <c r="Q10" s="33">
        <f>C$34-($A$32-$N10)*(C$34-C$14)/($A$32-$A$12)</f>
        <v>21.778000000000002</v>
      </c>
      <c r="R10" s="33">
        <f t="shared" si="9"/>
        <v>4.1347500000000004</v>
      </c>
      <c r="S10" s="33">
        <f t="shared" si="9"/>
        <v>5.0365278443437607</v>
      </c>
      <c r="T10" s="33" t="str">
        <f t="shared" ref="T10:T12" si="10">F$14</f>
        <v>-</v>
      </c>
      <c r="U10" s="33" t="str">
        <f t="shared" ref="U10:U12" si="11">G$14</f>
        <v>-</v>
      </c>
      <c r="V10" s="33" t="str">
        <f t="shared" ref="V10:V12" si="12">H$14</f>
        <v>-</v>
      </c>
      <c r="W10" s="33">
        <f t="shared" si="9"/>
        <v>10.801596069571897</v>
      </c>
      <c r="X10" s="33">
        <f t="shared" si="9"/>
        <v>2.0779325963026842</v>
      </c>
      <c r="Y10" s="33">
        <f t="shared" si="9"/>
        <v>4.9406220087439658</v>
      </c>
      <c r="AA10" s="67"/>
      <c r="AB10" s="68" t="s">
        <v>14</v>
      </c>
      <c r="AC10" s="68"/>
      <c r="AD10" s="68"/>
      <c r="AE10" s="68"/>
      <c r="AF10" s="68"/>
      <c r="AG10" s="68"/>
      <c r="AH10" s="68"/>
      <c r="AI10" s="68"/>
      <c r="AJ10" s="68"/>
      <c r="AK10" s="68"/>
      <c r="AL10" s="68"/>
      <c r="AM10" s="69"/>
      <c r="AS10" s="126"/>
      <c r="AT10" s="127"/>
      <c r="AU10" s="127"/>
      <c r="AV10" s="127"/>
      <c r="AW10" s="127"/>
      <c r="AX10" s="127"/>
      <c r="AY10" s="127"/>
      <c r="AZ10" s="128"/>
    </row>
    <row r="11" spans="1:52" x14ac:dyDescent="0.25">
      <c r="A11" s="90"/>
      <c r="B11" s="91">
        <v>5</v>
      </c>
      <c r="C11" s="92">
        <v>24.861499999999999</v>
      </c>
      <c r="D11" s="92">
        <v>4.2064999999999992</v>
      </c>
      <c r="E11" s="92">
        <v>5.9102579341495316</v>
      </c>
      <c r="F11" s="93" t="s">
        <v>8</v>
      </c>
      <c r="G11" s="93" t="s">
        <v>8</v>
      </c>
      <c r="H11" s="93" t="s">
        <v>8</v>
      </c>
      <c r="I11" s="92">
        <v>12.250847141340353</v>
      </c>
      <c r="J11" s="92">
        <v>2.1238312194188103</v>
      </c>
      <c r="K11" s="94">
        <v>5.7682771725583812</v>
      </c>
      <c r="M11" s="35"/>
      <c r="N11" s="32">
        <v>27</v>
      </c>
      <c r="O11" s="108">
        <v>7</v>
      </c>
      <c r="P11" s="108">
        <v>7</v>
      </c>
      <c r="Q11" s="33">
        <f t="shared" ref="Q11:Q12" si="13">C$34-($A$32-$N11)*(C$34-C$14)/($A$32-$A$12)</f>
        <v>22.331200000000003</v>
      </c>
      <c r="R11" s="33">
        <f t="shared" si="9"/>
        <v>3.8837999999999999</v>
      </c>
      <c r="S11" s="33">
        <f t="shared" si="9"/>
        <v>5.3100149440973929</v>
      </c>
      <c r="T11" s="33" t="str">
        <f t="shared" si="10"/>
        <v>-</v>
      </c>
      <c r="U11" s="33" t="str">
        <f t="shared" si="11"/>
        <v>-</v>
      </c>
      <c r="V11" s="33" t="str">
        <f t="shared" si="12"/>
        <v>-</v>
      </c>
      <c r="W11" s="33">
        <f t="shared" si="9"/>
        <v>11.2765468398939</v>
      </c>
      <c r="X11" s="33">
        <f t="shared" si="9"/>
        <v>1.9593505759976233</v>
      </c>
      <c r="Y11" s="33">
        <f t="shared" si="9"/>
        <v>5.2656526636062795</v>
      </c>
      <c r="AA11" s="67"/>
      <c r="AB11" s="68" t="s">
        <v>15</v>
      </c>
      <c r="AC11" s="68"/>
      <c r="AD11" s="68"/>
      <c r="AE11" s="68"/>
      <c r="AF11" s="68"/>
      <c r="AG11" s="68"/>
      <c r="AH11" s="68"/>
      <c r="AI11" s="68"/>
      <c r="AJ11" s="68"/>
      <c r="AK11" s="68"/>
      <c r="AL11" s="68"/>
      <c r="AM11" s="69"/>
    </row>
    <row r="12" spans="1:52" x14ac:dyDescent="0.25">
      <c r="A12" s="83">
        <v>35</v>
      </c>
      <c r="B12" s="84">
        <v>-5</v>
      </c>
      <c r="C12" s="85">
        <v>17.859000000000002</v>
      </c>
      <c r="D12" s="85">
        <v>4.4109999999999996</v>
      </c>
      <c r="E12" s="85">
        <v>4.0999999999999996</v>
      </c>
      <c r="F12" s="86" t="s">
        <v>8</v>
      </c>
      <c r="G12" s="86" t="s">
        <v>8</v>
      </c>
      <c r="H12" s="86" t="s">
        <v>8</v>
      </c>
      <c r="I12" s="85">
        <v>8.5715762623633527</v>
      </c>
      <c r="J12" s="85">
        <v>2.2045983237939488</v>
      </c>
      <c r="K12" s="87">
        <v>3.8880444432218888</v>
      </c>
      <c r="M12" s="36"/>
      <c r="N12" s="32">
        <v>24</v>
      </c>
      <c r="O12" s="108">
        <v>12</v>
      </c>
      <c r="P12" s="108">
        <v>12</v>
      </c>
      <c r="Q12" s="33">
        <f t="shared" si="13"/>
        <v>22.884400000000003</v>
      </c>
      <c r="R12" s="33">
        <f t="shared" ref="R12" si="14">D$34-($A$32-$N12)*(D$34-D$14)/($A$32-$A$12)</f>
        <v>3.6328499999999999</v>
      </c>
      <c r="S12" s="33">
        <f t="shared" ref="S12" si="15">E$34-($A$32-$N12)*(E$34-E$14)/($A$32-$A$12)</f>
        <v>5.5835020438510252</v>
      </c>
      <c r="T12" s="33" t="str">
        <f t="shared" si="10"/>
        <v>-</v>
      </c>
      <c r="U12" s="33" t="str">
        <f t="shared" si="11"/>
        <v>-</v>
      </c>
      <c r="V12" s="33" t="str">
        <f t="shared" si="12"/>
        <v>-</v>
      </c>
      <c r="W12" s="33">
        <f t="shared" ref="W12" si="16">I$34-($A$32-$N12)*(I$34-I$14)/($A$32-$A$12)</f>
        <v>11.751497610215903</v>
      </c>
      <c r="X12" s="33">
        <f t="shared" ref="X12" si="17">J$34-($A$32-$N12)*(J$34-J$14)/($A$32-$A$12)</f>
        <v>1.8407685556925624</v>
      </c>
      <c r="Y12" s="33">
        <f t="shared" ref="Y12" si="18">K$34-($A$32-$N12)*(K$34-K$14)/($A$32-$A$12)</f>
        <v>5.5906833184685931</v>
      </c>
      <c r="AA12" s="67"/>
      <c r="AB12" s="68" t="s">
        <v>16</v>
      </c>
      <c r="AC12" s="68"/>
      <c r="AD12" s="68"/>
      <c r="AE12" s="68"/>
      <c r="AF12" s="68"/>
      <c r="AG12" s="68"/>
      <c r="AH12" s="68"/>
      <c r="AI12" s="68"/>
      <c r="AJ12" s="68"/>
      <c r="AK12" s="68"/>
      <c r="AL12" s="68"/>
      <c r="AM12" s="69"/>
    </row>
    <row r="13" spans="1:52" x14ac:dyDescent="0.25">
      <c r="A13" s="88"/>
      <c r="B13" s="89">
        <v>-2</v>
      </c>
      <c r="C13" s="85">
        <v>19.657200000000003</v>
      </c>
      <c r="D13" s="85">
        <v>4.4962</v>
      </c>
      <c r="E13" s="85">
        <v>4.3719585427694501</v>
      </c>
      <c r="F13" t="s">
        <v>8</v>
      </c>
      <c r="G13" t="s">
        <v>8</v>
      </c>
      <c r="H13" t="s">
        <v>8</v>
      </c>
      <c r="I13" s="85">
        <v>9.4346373763664779</v>
      </c>
      <c r="J13" s="85">
        <v>2.2471809076042515</v>
      </c>
      <c r="K13" s="87">
        <v>4.1984325091231156</v>
      </c>
      <c r="M13" s="27"/>
      <c r="Q13" s="38"/>
      <c r="R13" s="38"/>
      <c r="S13" s="38"/>
      <c r="T13" s="38"/>
      <c r="U13" s="38"/>
      <c r="V13" s="38"/>
      <c r="W13" s="38"/>
      <c r="X13" s="38"/>
      <c r="Y13" s="38"/>
      <c r="AA13" s="67"/>
      <c r="AB13" s="68" t="s">
        <v>17</v>
      </c>
      <c r="AC13" s="68"/>
      <c r="AD13" s="68"/>
      <c r="AE13" s="68"/>
      <c r="AF13" s="68"/>
      <c r="AG13" s="68"/>
      <c r="AH13" s="68"/>
      <c r="AI13" s="68"/>
      <c r="AJ13" s="68"/>
      <c r="AK13" s="68"/>
      <c r="AL13" s="68"/>
      <c r="AM13" s="69"/>
    </row>
    <row r="14" spans="1:52" ht="15.75" thickBot="1" x14ac:dyDescent="0.3">
      <c r="A14" s="88"/>
      <c r="B14" s="89">
        <v>0</v>
      </c>
      <c r="C14" s="85">
        <v>20.856000000000002</v>
      </c>
      <c r="D14" s="85">
        <v>4.5529999999999999</v>
      </c>
      <c r="E14" s="85">
        <v>4.5807160114210417</v>
      </c>
      <c r="F14" t="s">
        <v>8</v>
      </c>
      <c r="G14" t="s">
        <v>8</v>
      </c>
      <c r="H14" t="s">
        <v>8</v>
      </c>
      <c r="I14" s="85">
        <v>10.010011452368559</v>
      </c>
      <c r="J14" s="85">
        <v>2.2755692968111196</v>
      </c>
      <c r="K14" s="87">
        <v>4.3989042506401095</v>
      </c>
      <c r="M14" s="1"/>
      <c r="N14" s="1"/>
      <c r="O14" s="1"/>
      <c r="P14" s="1"/>
      <c r="Q14" s="104" t="s">
        <v>1</v>
      </c>
      <c r="R14" s="105"/>
      <c r="S14" s="106"/>
      <c r="T14" s="104" t="s">
        <v>2</v>
      </c>
      <c r="U14" s="105"/>
      <c r="V14" s="106"/>
      <c r="W14" s="104" t="s">
        <v>3</v>
      </c>
      <c r="X14" s="105"/>
      <c r="Y14" s="106"/>
      <c r="AA14" s="70"/>
      <c r="AB14" s="71" t="s">
        <v>18</v>
      </c>
      <c r="AC14" s="71"/>
      <c r="AD14" s="71"/>
      <c r="AE14" s="71"/>
      <c r="AF14" s="71"/>
      <c r="AG14" s="71"/>
      <c r="AH14" s="71"/>
      <c r="AI14" s="71"/>
      <c r="AJ14" s="71"/>
      <c r="AK14" s="71"/>
      <c r="AL14" s="71"/>
      <c r="AM14" s="72"/>
    </row>
    <row r="15" spans="1:52" x14ac:dyDescent="0.25">
      <c r="A15" s="88"/>
      <c r="B15" s="89">
        <v>2</v>
      </c>
      <c r="C15" s="85">
        <v>22.238800000000001</v>
      </c>
      <c r="D15" s="85">
        <v>4.593</v>
      </c>
      <c r="E15" s="85">
        <v>4.8418898323535817</v>
      </c>
      <c r="F15" t="s">
        <v>8</v>
      </c>
      <c r="G15" t="s">
        <v>8</v>
      </c>
      <c r="H15" t="s">
        <v>8</v>
      </c>
      <c r="I15" s="85">
        <v>10.673697865694951</v>
      </c>
      <c r="J15" s="85">
        <v>2.2955611201962385</v>
      </c>
      <c r="K15" s="87">
        <v>4.6497119034593597</v>
      </c>
      <c r="M15" s="2" t="s">
        <v>4</v>
      </c>
      <c r="N15" s="3" t="s">
        <v>13</v>
      </c>
      <c r="O15" s="3" t="s">
        <v>20</v>
      </c>
      <c r="P15" s="3" t="s">
        <v>12</v>
      </c>
      <c r="Q15" s="39" t="s">
        <v>5</v>
      </c>
      <c r="R15" s="39" t="s">
        <v>6</v>
      </c>
      <c r="S15" s="39" t="s">
        <v>7</v>
      </c>
      <c r="T15" s="39" t="s">
        <v>5</v>
      </c>
      <c r="U15" s="39" t="s">
        <v>6</v>
      </c>
      <c r="V15" s="39" t="s">
        <v>7</v>
      </c>
      <c r="W15" s="39" t="s">
        <v>5</v>
      </c>
      <c r="X15" s="39" t="s">
        <v>6</v>
      </c>
      <c r="Y15" s="39" t="s">
        <v>7</v>
      </c>
    </row>
    <row r="16" spans="1:52" ht="15.75" thickBot="1" x14ac:dyDescent="0.3">
      <c r="A16" s="90"/>
      <c r="B16" s="91">
        <v>5</v>
      </c>
      <c r="C16" s="92">
        <v>24.312999999999999</v>
      </c>
      <c r="D16" s="92">
        <v>4.6529999999999996</v>
      </c>
      <c r="E16" s="92">
        <v>5.2252310337416725</v>
      </c>
      <c r="F16" s="93" t="s">
        <v>8</v>
      </c>
      <c r="G16" s="93" t="s">
        <v>8</v>
      </c>
      <c r="H16" s="93" t="s">
        <v>8</v>
      </c>
      <c r="I16" s="92">
        <v>11.669227485684539</v>
      </c>
      <c r="J16" s="92">
        <v>2.3255488552739161</v>
      </c>
      <c r="K16" s="94">
        <v>5.017838029599285</v>
      </c>
      <c r="M16" s="34">
        <v>55</v>
      </c>
      <c r="N16" s="29">
        <v>55</v>
      </c>
      <c r="O16" s="108">
        <v>-15</v>
      </c>
      <c r="P16" s="107">
        <v>-20</v>
      </c>
      <c r="Q16" s="37">
        <f>C$14</f>
        <v>20.856000000000002</v>
      </c>
      <c r="R16" s="37">
        <f t="shared" ref="R16:R17" si="19">D$14</f>
        <v>4.5529999999999999</v>
      </c>
      <c r="S16" s="37">
        <f t="shared" ref="S16:S17" si="20">E$14</f>
        <v>4.5807160114210417</v>
      </c>
      <c r="T16" s="37" t="str">
        <f t="shared" ref="T16:T21" si="21">F$14</f>
        <v>-</v>
      </c>
      <c r="U16" s="37" t="str">
        <f t="shared" ref="U16:U21" si="22">G$14</f>
        <v>-</v>
      </c>
      <c r="V16" s="37" t="str">
        <f t="shared" ref="V16:V21" si="23">H$14</f>
        <v>-</v>
      </c>
      <c r="W16" s="37">
        <f t="shared" ref="W16:W17" si="24">I$14</f>
        <v>10.010011452368559</v>
      </c>
      <c r="X16" s="37">
        <f t="shared" ref="X16:X17" si="25">J$14</f>
        <v>2.2755692968111196</v>
      </c>
      <c r="Y16" s="37">
        <f t="shared" ref="Y16:Y17" si="26">K$14</f>
        <v>4.3989042506401095</v>
      </c>
    </row>
    <row r="17" spans="1:39" x14ac:dyDescent="0.25">
      <c r="A17" s="83">
        <v>40</v>
      </c>
      <c r="B17" s="84">
        <v>-5</v>
      </c>
      <c r="C17" s="85">
        <v>17.304500000000001</v>
      </c>
      <c r="D17" s="85">
        <v>4.7984999999999989</v>
      </c>
      <c r="E17" s="85">
        <v>3.6062311138897583</v>
      </c>
      <c r="F17" s="86" t="s">
        <v>8</v>
      </c>
      <c r="G17" s="86" t="s">
        <v>8</v>
      </c>
      <c r="H17" s="86" t="s">
        <v>8</v>
      </c>
      <c r="I17" s="85">
        <v>8.0757455295437168</v>
      </c>
      <c r="J17" s="85">
        <v>2.3782197968176089</v>
      </c>
      <c r="K17" s="87">
        <v>3.3957103293607243</v>
      </c>
      <c r="M17" s="35"/>
      <c r="N17" s="29">
        <v>55</v>
      </c>
      <c r="O17" s="108">
        <v>-10</v>
      </c>
      <c r="P17" s="108">
        <v>-10</v>
      </c>
      <c r="Q17" s="37">
        <f>C$14</f>
        <v>20.856000000000002</v>
      </c>
      <c r="R17" s="37">
        <f t="shared" si="19"/>
        <v>4.5529999999999999</v>
      </c>
      <c r="S17" s="37">
        <f t="shared" si="20"/>
        <v>4.5807160114210417</v>
      </c>
      <c r="T17" s="37" t="str">
        <f t="shared" si="21"/>
        <v>-</v>
      </c>
      <c r="U17" s="37" t="str">
        <f t="shared" si="22"/>
        <v>-</v>
      </c>
      <c r="V17" s="37" t="str">
        <f t="shared" si="23"/>
        <v>-</v>
      </c>
      <c r="W17" s="37">
        <f t="shared" si="24"/>
        <v>10.010011452368559</v>
      </c>
      <c r="X17" s="37">
        <f t="shared" si="25"/>
        <v>2.2755692968111196</v>
      </c>
      <c r="Y17" s="37">
        <f t="shared" si="26"/>
        <v>4.3989042506401095</v>
      </c>
      <c r="AA17" s="58" t="s">
        <v>25</v>
      </c>
      <c r="AB17" s="59"/>
      <c r="AC17" s="59"/>
      <c r="AD17" s="59"/>
      <c r="AE17" s="57"/>
    </row>
    <row r="18" spans="1:39" x14ac:dyDescent="0.25">
      <c r="A18" s="88"/>
      <c r="B18" s="89">
        <v>-2</v>
      </c>
      <c r="C18" s="85">
        <v>19.173500000000004</v>
      </c>
      <c r="D18" s="85">
        <v>4.8950999999999993</v>
      </c>
      <c r="E18" s="85">
        <v>3.916876059733204</v>
      </c>
      <c r="F18" t="s">
        <v>8</v>
      </c>
      <c r="G18" t="s">
        <v>8</v>
      </c>
      <c r="H18" t="s">
        <v>8</v>
      </c>
      <c r="I18" s="85">
        <v>8.946187093192604</v>
      </c>
      <c r="J18" s="85">
        <v>2.4260825172941889</v>
      </c>
      <c r="K18" s="87">
        <v>3.6875032194577995</v>
      </c>
      <c r="M18" s="35"/>
      <c r="N18" s="32">
        <v>52</v>
      </c>
      <c r="O18" s="108">
        <v>-7</v>
      </c>
      <c r="P18" s="108">
        <v>-7</v>
      </c>
      <c r="Q18" s="33">
        <f>C$34-($A$32-$N18)*(C$34-C$14)/($A$32-$A$12)</f>
        <v>17.7212</v>
      </c>
      <c r="R18" s="33">
        <f t="shared" ref="R18:Y18" si="27">D$34-($A$32-$N18)*(D$34-D$14)/($A$32-$A$12)</f>
        <v>5.9750499999999995</v>
      </c>
      <c r="S18" s="33">
        <f t="shared" si="27"/>
        <v>3.0309557794837954</v>
      </c>
      <c r="T18" s="33" t="str">
        <f t="shared" si="21"/>
        <v>-</v>
      </c>
      <c r="U18" s="33" t="str">
        <f t="shared" si="22"/>
        <v>-</v>
      </c>
      <c r="V18" s="33" t="str">
        <f t="shared" si="23"/>
        <v>-</v>
      </c>
      <c r="W18" s="33">
        <f t="shared" si="27"/>
        <v>7.3186237538772101</v>
      </c>
      <c r="X18" s="33">
        <f t="shared" si="27"/>
        <v>2.9475340785397992</v>
      </c>
      <c r="Y18" s="33">
        <f t="shared" si="27"/>
        <v>2.5570638730869977</v>
      </c>
      <c r="AA18" s="48" t="s">
        <v>26</v>
      </c>
      <c r="AB18" s="49"/>
      <c r="AC18" s="49"/>
      <c r="AD18" s="49"/>
      <c r="AE18" s="50"/>
      <c r="AF18" s="49"/>
      <c r="AG18" s="49"/>
      <c r="AH18" s="49"/>
      <c r="AI18" s="49"/>
      <c r="AJ18" s="49"/>
      <c r="AK18" s="49"/>
      <c r="AL18" s="49"/>
      <c r="AM18" s="49"/>
    </row>
    <row r="19" spans="1:39" ht="15" customHeight="1" x14ac:dyDescent="0.25">
      <c r="A19" s="88"/>
      <c r="B19" s="89">
        <v>0</v>
      </c>
      <c r="C19" s="85">
        <v>20.419499999999999</v>
      </c>
      <c r="D19" s="85">
        <v>4.9595000000000002</v>
      </c>
      <c r="E19" s="85">
        <v>4.1172497227543099</v>
      </c>
      <c r="F19" t="s">
        <v>8</v>
      </c>
      <c r="G19" t="s">
        <v>8</v>
      </c>
      <c r="H19" t="s">
        <v>8</v>
      </c>
      <c r="I19" s="85">
        <v>9.5264814689585275</v>
      </c>
      <c r="J19" s="85">
        <v>2.4579909976119092</v>
      </c>
      <c r="K19" s="87">
        <v>3.875718616632077</v>
      </c>
      <c r="M19" s="35"/>
      <c r="N19" s="32">
        <v>42</v>
      </c>
      <c r="O19" s="108">
        <v>2</v>
      </c>
      <c r="P19" s="108">
        <v>2</v>
      </c>
      <c r="Q19" s="33">
        <f t="shared" ref="Q19:Q21" si="28">C$34-($A$32-$N19)*(C$34-C$14)/($A$32-$A$12)</f>
        <v>19.565200000000001</v>
      </c>
      <c r="R19" s="33">
        <f t="shared" ref="R19:R21" si="29">D$34-($A$32-$N19)*(D$34-D$14)/($A$32-$A$12)</f>
        <v>5.1385500000000004</v>
      </c>
      <c r="S19" s="33">
        <f t="shared" ref="S19:S21" si="30">E$34-($A$32-$N19)*(E$34-E$14)/($A$32-$A$12)</f>
        <v>3.9425794453292342</v>
      </c>
      <c r="T19" s="33" t="str">
        <f t="shared" si="21"/>
        <v>-</v>
      </c>
      <c r="U19" s="33" t="str">
        <f t="shared" si="22"/>
        <v>-</v>
      </c>
      <c r="V19" s="33" t="str">
        <f t="shared" si="23"/>
        <v>-</v>
      </c>
      <c r="W19" s="33">
        <f t="shared" ref="W19:W21" si="31">I$34-($A$32-$N19)*(I$34-I$14)/($A$32-$A$12)</f>
        <v>8.9017929882838853</v>
      </c>
      <c r="X19" s="33">
        <f t="shared" ref="X19:X21" si="32">J$34-($A$32-$N19)*(J$34-J$14)/($A$32-$A$12)</f>
        <v>2.5522606775229288</v>
      </c>
      <c r="Y19" s="33">
        <f t="shared" ref="Y19:Y21" si="33">K$34-($A$32-$N19)*(K$34-K$14)/($A$32-$A$12)</f>
        <v>3.6404993892947104</v>
      </c>
      <c r="AA19" s="48" t="s">
        <v>27</v>
      </c>
      <c r="AB19" s="49"/>
      <c r="AC19" s="49"/>
      <c r="AD19" s="49"/>
      <c r="AE19" s="50"/>
      <c r="AF19" s="109"/>
      <c r="AG19" s="109"/>
      <c r="AH19" s="109"/>
      <c r="AI19" s="109"/>
      <c r="AJ19" s="109"/>
      <c r="AK19" s="109"/>
      <c r="AL19" s="109"/>
      <c r="AM19" s="109"/>
    </row>
    <row r="20" spans="1:39" x14ac:dyDescent="0.25">
      <c r="A20" s="88"/>
      <c r="B20" s="89">
        <v>2</v>
      </c>
      <c r="C20" s="85">
        <v>21.7575</v>
      </c>
      <c r="D20" s="85">
        <v>5.0154999999999994</v>
      </c>
      <c r="E20" s="85">
        <v>4.3380520386800923</v>
      </c>
      <c r="F20" t="s">
        <v>8</v>
      </c>
      <c r="G20" t="s">
        <v>8</v>
      </c>
      <c r="H20" t="s">
        <v>8</v>
      </c>
      <c r="I20" s="85">
        <v>10.150932013386607</v>
      </c>
      <c r="J20" s="85">
        <v>2.4857011950187538</v>
      </c>
      <c r="K20" s="87">
        <v>4.083729787686738</v>
      </c>
      <c r="M20" s="35"/>
      <c r="N20" s="32">
        <v>36</v>
      </c>
      <c r="O20" s="108">
        <v>7</v>
      </c>
      <c r="P20" s="108">
        <v>7</v>
      </c>
      <c r="Q20" s="33">
        <f t="shared" si="28"/>
        <v>20.671600000000002</v>
      </c>
      <c r="R20" s="33">
        <f t="shared" si="29"/>
        <v>4.6366499999999995</v>
      </c>
      <c r="S20" s="33">
        <f t="shared" si="30"/>
        <v>4.4895536448364979</v>
      </c>
      <c r="T20" s="33" t="str">
        <f t="shared" si="21"/>
        <v>-</v>
      </c>
      <c r="U20" s="33" t="str">
        <f t="shared" si="22"/>
        <v>-</v>
      </c>
      <c r="V20" s="33" t="str">
        <f t="shared" si="23"/>
        <v>-</v>
      </c>
      <c r="W20" s="33">
        <f t="shared" si="31"/>
        <v>9.8516945289278919</v>
      </c>
      <c r="X20" s="33">
        <f t="shared" si="32"/>
        <v>2.3150966369128065</v>
      </c>
      <c r="Y20" s="33">
        <f t="shared" si="33"/>
        <v>4.2905606990193377</v>
      </c>
      <c r="AA20" s="48"/>
      <c r="AB20" s="49"/>
      <c r="AC20" s="49"/>
      <c r="AD20" s="49"/>
      <c r="AE20" s="50"/>
      <c r="AF20" s="109"/>
      <c r="AG20" s="109"/>
      <c r="AH20" s="109"/>
      <c r="AI20" s="109"/>
      <c r="AJ20" s="109"/>
      <c r="AK20" s="109"/>
      <c r="AL20" s="109"/>
      <c r="AM20" s="109"/>
    </row>
    <row r="21" spans="1:39" x14ac:dyDescent="0.25">
      <c r="A21" s="90"/>
      <c r="B21" s="91">
        <v>5</v>
      </c>
      <c r="C21" s="92">
        <v>23.764499999999998</v>
      </c>
      <c r="D21" s="92">
        <v>5.0994999999999999</v>
      </c>
      <c r="E21" s="92">
        <v>4.6601627610550054</v>
      </c>
      <c r="F21" s="93" t="s">
        <v>8</v>
      </c>
      <c r="G21" s="93" t="s">
        <v>8</v>
      </c>
      <c r="H21" s="93" t="s">
        <v>8</v>
      </c>
      <c r="I21" s="92">
        <v>11.087607830028725</v>
      </c>
      <c r="J21" s="92">
        <v>2.5272664911290219</v>
      </c>
      <c r="K21" s="94">
        <v>4.3871937798991221</v>
      </c>
      <c r="M21" s="36"/>
      <c r="N21" s="32">
        <v>30</v>
      </c>
      <c r="O21" s="108">
        <v>12</v>
      </c>
      <c r="P21" s="108">
        <v>12</v>
      </c>
      <c r="Q21" s="33">
        <f t="shared" si="28"/>
        <v>21.778000000000002</v>
      </c>
      <c r="R21" s="33">
        <f t="shared" si="29"/>
        <v>4.1347500000000004</v>
      </c>
      <c r="S21" s="33">
        <f t="shared" si="30"/>
        <v>5.0365278443437607</v>
      </c>
      <c r="T21" s="33" t="str">
        <f t="shared" si="21"/>
        <v>-</v>
      </c>
      <c r="U21" s="33" t="str">
        <f t="shared" si="22"/>
        <v>-</v>
      </c>
      <c r="V21" s="33" t="str">
        <f t="shared" si="23"/>
        <v>-</v>
      </c>
      <c r="W21" s="33">
        <f t="shared" si="31"/>
        <v>10.801596069571897</v>
      </c>
      <c r="X21" s="33">
        <f t="shared" si="32"/>
        <v>2.0779325963026842</v>
      </c>
      <c r="Y21" s="33">
        <f t="shared" si="33"/>
        <v>4.9406220087439658</v>
      </c>
      <c r="AA21" s="48"/>
      <c r="AB21" s="49"/>
      <c r="AC21" s="49"/>
      <c r="AD21" s="49"/>
      <c r="AE21" s="50"/>
      <c r="AF21" s="109"/>
      <c r="AG21" s="109"/>
      <c r="AH21" s="109"/>
      <c r="AI21" s="109"/>
      <c r="AJ21" s="109"/>
      <c r="AK21" s="109"/>
      <c r="AL21" s="109"/>
      <c r="AM21" s="109"/>
    </row>
    <row r="22" spans="1:39" ht="15.75" thickBot="1" x14ac:dyDescent="0.3">
      <c r="A22" s="83">
        <v>45</v>
      </c>
      <c r="B22" s="84">
        <v>-5</v>
      </c>
      <c r="C22" s="85">
        <v>16.75</v>
      </c>
      <c r="D22" s="85">
        <v>5.1859999999999991</v>
      </c>
      <c r="E22" s="85">
        <v>3.2298495950636332</v>
      </c>
      <c r="F22" s="86" t="s">
        <v>8</v>
      </c>
      <c r="G22" s="86" t="s">
        <v>8</v>
      </c>
      <c r="H22" s="86" t="s">
        <v>8</v>
      </c>
      <c r="I22" s="85">
        <v>7.579914796724081</v>
      </c>
      <c r="J22" s="85">
        <v>2.5518412698412694</v>
      </c>
      <c r="K22" s="87">
        <v>2.9703708010003185</v>
      </c>
      <c r="AA22" s="54"/>
      <c r="AB22" s="55"/>
      <c r="AC22" s="55"/>
      <c r="AD22" s="55"/>
      <c r="AE22" s="56"/>
      <c r="AF22" s="109"/>
      <c r="AG22" s="109"/>
      <c r="AH22" s="109"/>
      <c r="AI22" s="109"/>
      <c r="AJ22" s="109"/>
      <c r="AK22" s="109"/>
      <c r="AL22" s="109"/>
      <c r="AM22" s="109"/>
    </row>
    <row r="23" spans="1:39" x14ac:dyDescent="0.25">
      <c r="A23" s="88"/>
      <c r="B23" s="89">
        <v>-2</v>
      </c>
      <c r="C23" s="85">
        <v>18.689800000000002</v>
      </c>
      <c r="D23" s="85">
        <v>5.2939999999999996</v>
      </c>
      <c r="E23" s="85">
        <v>3.5303740083112962</v>
      </c>
      <c r="F23" t="s">
        <v>8</v>
      </c>
      <c r="G23" t="s">
        <v>8</v>
      </c>
      <c r="H23" t="s">
        <v>8</v>
      </c>
      <c r="I23" s="85">
        <v>8.45773681001873</v>
      </c>
      <c r="J23" s="85">
        <v>2.6049841269841267</v>
      </c>
      <c r="K23" s="87">
        <v>3.2467517642076853</v>
      </c>
      <c r="AA23" s="49"/>
      <c r="AB23" s="49"/>
      <c r="AC23" s="49"/>
      <c r="AD23" s="49"/>
      <c r="AE23" s="49"/>
      <c r="AF23" s="49"/>
      <c r="AG23" s="49"/>
      <c r="AH23" s="49"/>
      <c r="AI23" s="49"/>
      <c r="AJ23" s="49"/>
      <c r="AK23" s="49"/>
      <c r="AL23" s="49"/>
      <c r="AM23" s="49"/>
    </row>
    <row r="24" spans="1:39" x14ac:dyDescent="0.25">
      <c r="A24" s="88"/>
      <c r="B24" s="89">
        <v>0</v>
      </c>
      <c r="C24" s="85">
        <v>19.983000000000001</v>
      </c>
      <c r="D24" s="85">
        <v>5.3659999999999997</v>
      </c>
      <c r="E24" s="85">
        <v>3.7240029817368621</v>
      </c>
      <c r="F24" t="s">
        <v>8</v>
      </c>
      <c r="G24" t="s">
        <v>8</v>
      </c>
      <c r="H24" t="s">
        <v>8</v>
      </c>
      <c r="I24" s="85">
        <v>9.042951485548496</v>
      </c>
      <c r="J24" s="85">
        <v>2.6404126984126983</v>
      </c>
      <c r="K24" s="87">
        <v>3.4248250248852106</v>
      </c>
      <c r="M24" s="40" t="s">
        <v>19</v>
      </c>
      <c r="N24" s="40"/>
      <c r="O24" s="40"/>
      <c r="P24" s="40"/>
      <c r="Q24" s="40"/>
      <c r="R24" s="40"/>
      <c r="S24" s="40"/>
      <c r="T24" s="40"/>
      <c r="U24" s="40"/>
      <c r="V24" s="40"/>
      <c r="W24" s="40"/>
      <c r="X24" s="40"/>
      <c r="Y24" s="40"/>
      <c r="AA24" s="49"/>
      <c r="AB24" s="49"/>
      <c r="AC24" s="49"/>
      <c r="AD24" s="49"/>
      <c r="AE24" s="49"/>
      <c r="AF24" s="49"/>
      <c r="AG24" s="49"/>
      <c r="AH24" s="49"/>
      <c r="AI24" s="49"/>
      <c r="AJ24" s="49"/>
      <c r="AK24" s="49"/>
      <c r="AL24" s="49"/>
      <c r="AM24" s="49"/>
    </row>
    <row r="25" spans="1:39" x14ac:dyDescent="0.25">
      <c r="A25" s="88"/>
      <c r="B25" s="89">
        <v>2</v>
      </c>
      <c r="C25" s="85">
        <v>21.276199999999999</v>
      </c>
      <c r="D25" s="85">
        <v>5.4379999999999997</v>
      </c>
      <c r="E25" s="85">
        <v>3.9125045972784114</v>
      </c>
      <c r="F25" t="s">
        <v>8</v>
      </c>
      <c r="G25" t="s">
        <v>8</v>
      </c>
      <c r="H25" t="s">
        <v>8</v>
      </c>
      <c r="I25" s="85">
        <v>9.6281661610782621</v>
      </c>
      <c r="J25" s="85">
        <v>2.6758412698412695</v>
      </c>
      <c r="K25" s="87">
        <v>3.59818284798687</v>
      </c>
      <c r="M25" s="1"/>
      <c r="N25" s="1"/>
      <c r="O25" s="1"/>
      <c r="P25" s="1"/>
      <c r="Q25" s="100" t="s">
        <v>1</v>
      </c>
      <c r="R25" s="101"/>
      <c r="S25" s="102"/>
      <c r="T25" s="100" t="s">
        <v>2</v>
      </c>
      <c r="U25" s="101"/>
      <c r="V25" s="102"/>
      <c r="W25" s="100" t="s">
        <v>3</v>
      </c>
      <c r="X25" s="101"/>
      <c r="Y25" s="102"/>
      <c r="AA25" s="49"/>
      <c r="AB25" s="49"/>
      <c r="AC25" s="49"/>
      <c r="AD25" s="49"/>
      <c r="AE25" s="49"/>
      <c r="AF25" s="49"/>
      <c r="AG25" s="49"/>
      <c r="AH25" s="49"/>
      <c r="AI25" s="49"/>
      <c r="AJ25" s="49"/>
      <c r="AK25" s="49"/>
      <c r="AL25" s="49"/>
      <c r="AM25" s="49"/>
    </row>
    <row r="26" spans="1:39" x14ac:dyDescent="0.25">
      <c r="A26" s="90"/>
      <c r="B26" s="91">
        <v>5</v>
      </c>
      <c r="C26" s="92">
        <v>23.216000000000001</v>
      </c>
      <c r="D26" s="92">
        <v>5.5460000000000003</v>
      </c>
      <c r="E26" s="92">
        <v>4.1860800576992423</v>
      </c>
      <c r="F26" s="93" t="s">
        <v>8</v>
      </c>
      <c r="G26" s="93" t="s">
        <v>8</v>
      </c>
      <c r="H26" s="93" t="s">
        <v>8</v>
      </c>
      <c r="I26" s="92">
        <v>10.505988174372911</v>
      </c>
      <c r="J26" s="92">
        <v>2.7289841269841273</v>
      </c>
      <c r="K26" s="94">
        <v>3.8497798761414406</v>
      </c>
      <c r="M26" s="2" t="s">
        <v>4</v>
      </c>
      <c r="N26" s="3" t="s">
        <v>13</v>
      </c>
      <c r="O26" s="3" t="s">
        <v>20</v>
      </c>
      <c r="P26" s="3" t="s">
        <v>12</v>
      </c>
      <c r="Q26" s="3" t="s">
        <v>5</v>
      </c>
      <c r="R26" s="3" t="s">
        <v>6</v>
      </c>
      <c r="S26" s="3" t="s">
        <v>7</v>
      </c>
      <c r="T26" s="3" t="s">
        <v>5</v>
      </c>
      <c r="U26" s="3" t="s">
        <v>6</v>
      </c>
      <c r="V26" s="3" t="s">
        <v>7</v>
      </c>
      <c r="W26" s="3" t="s">
        <v>5</v>
      </c>
      <c r="X26" s="3" t="s">
        <v>6</v>
      </c>
      <c r="Y26" s="3" t="s">
        <v>7</v>
      </c>
      <c r="AA26" s="49"/>
      <c r="AB26" s="49"/>
      <c r="AC26" s="49"/>
      <c r="AD26" s="49"/>
      <c r="AE26" s="49"/>
      <c r="AF26" s="49"/>
      <c r="AG26" s="49"/>
      <c r="AH26" s="49"/>
      <c r="AI26" s="49"/>
      <c r="AJ26" s="49"/>
      <c r="AK26" s="49"/>
      <c r="AL26" s="49"/>
      <c r="AM26" s="49"/>
    </row>
    <row r="27" spans="1:39" x14ac:dyDescent="0.25">
      <c r="A27" s="83">
        <v>50</v>
      </c>
      <c r="B27" s="84">
        <v>-5</v>
      </c>
      <c r="C27" s="85">
        <v>15.3005</v>
      </c>
      <c r="D27" s="85">
        <v>5.6054999999999993</v>
      </c>
      <c r="E27" s="85">
        <v>2.7295513335117296</v>
      </c>
      <c r="F27" s="86" t="s">
        <v>8</v>
      </c>
      <c r="G27" s="86" t="s">
        <v>8</v>
      </c>
      <c r="H27" s="86" t="s">
        <v>8</v>
      </c>
      <c r="I27" s="85">
        <v>6.5506666975006471</v>
      </c>
      <c r="J27" s="85">
        <v>2.7594854835827198</v>
      </c>
      <c r="K27" s="87">
        <v>2.3738724977801757</v>
      </c>
      <c r="M27" s="34">
        <v>35</v>
      </c>
      <c r="N27" s="29">
        <v>35</v>
      </c>
      <c r="O27" s="108">
        <v>-25</v>
      </c>
      <c r="P27" s="107">
        <v>-20</v>
      </c>
      <c r="Q27" s="37">
        <f>C$14</f>
        <v>20.856000000000002</v>
      </c>
      <c r="R27" s="37">
        <f t="shared" ref="R27:R29" si="34">D$14</f>
        <v>4.5529999999999999</v>
      </c>
      <c r="S27" s="37">
        <f t="shared" ref="S27:S29" si="35">E$14</f>
        <v>4.5807160114210417</v>
      </c>
      <c r="T27" s="37" t="str">
        <f t="shared" ref="T27:T33" si="36">F$14</f>
        <v>-</v>
      </c>
      <c r="U27" s="37" t="str">
        <f t="shared" ref="U27:U33" si="37">G$14</f>
        <v>-</v>
      </c>
      <c r="V27" s="37" t="str">
        <f t="shared" ref="V27:V33" si="38">H$14</f>
        <v>-</v>
      </c>
      <c r="W27" s="37">
        <f t="shared" ref="W27:W29" si="39">I$14</f>
        <v>10.010011452368559</v>
      </c>
      <c r="X27" s="37">
        <f t="shared" ref="X27:X29" si="40">J$14</f>
        <v>2.2755692968111196</v>
      </c>
      <c r="Y27" s="37">
        <f t="shared" ref="Y27:Y29" si="41">K$14</f>
        <v>4.3989042506401095</v>
      </c>
      <c r="AA27" s="49"/>
      <c r="AB27" s="49"/>
      <c r="AC27" s="49"/>
      <c r="AD27" s="49"/>
      <c r="AE27" s="49"/>
      <c r="AF27" s="49"/>
      <c r="AG27" s="49"/>
      <c r="AH27" s="49"/>
      <c r="AI27" s="49"/>
      <c r="AJ27" s="49"/>
      <c r="AK27" s="49"/>
      <c r="AL27" s="49"/>
      <c r="AM27" s="49"/>
    </row>
    <row r="28" spans="1:39" x14ac:dyDescent="0.25">
      <c r="A28" s="88"/>
      <c r="B28" s="89">
        <v>-2</v>
      </c>
      <c r="C28" s="85">
        <v>17.265500000000003</v>
      </c>
      <c r="D28" s="85">
        <v>5.7197999999999993</v>
      </c>
      <c r="E28" s="85">
        <v>3.0185495996363518</v>
      </c>
      <c r="F28" t="s">
        <v>8</v>
      </c>
      <c r="G28" t="s">
        <v>8</v>
      </c>
      <c r="H28" t="s">
        <v>8</v>
      </c>
      <c r="I28" s="85">
        <v>7.3862540197313695</v>
      </c>
      <c r="J28" s="85">
        <v>2.8157528326103556</v>
      </c>
      <c r="K28" s="87">
        <v>2.6231897680038596</v>
      </c>
      <c r="M28" s="35"/>
      <c r="N28" s="29">
        <v>35</v>
      </c>
      <c r="O28" s="108">
        <v>-22</v>
      </c>
      <c r="P28" s="107">
        <v>-20</v>
      </c>
      <c r="Q28" s="37">
        <f>C$14</f>
        <v>20.856000000000002</v>
      </c>
      <c r="R28" s="37">
        <f t="shared" si="34"/>
        <v>4.5529999999999999</v>
      </c>
      <c r="S28" s="37">
        <f t="shared" si="35"/>
        <v>4.5807160114210417</v>
      </c>
      <c r="T28" s="37" t="str">
        <f t="shared" si="36"/>
        <v>-</v>
      </c>
      <c r="U28" s="37" t="str">
        <f t="shared" si="37"/>
        <v>-</v>
      </c>
      <c r="V28" s="37" t="str">
        <f t="shared" si="38"/>
        <v>-</v>
      </c>
      <c r="W28" s="37">
        <f t="shared" si="39"/>
        <v>10.010011452368559</v>
      </c>
      <c r="X28" s="37">
        <f t="shared" si="40"/>
        <v>2.2755692968111196</v>
      </c>
      <c r="Y28" s="37">
        <f t="shared" si="41"/>
        <v>4.3989042506401095</v>
      </c>
      <c r="AA28" s="49"/>
      <c r="AB28" s="49"/>
      <c r="AC28" s="49"/>
      <c r="AD28" s="49"/>
      <c r="AE28" s="49"/>
      <c r="AF28" s="49"/>
      <c r="AG28" s="49"/>
      <c r="AH28" s="49"/>
      <c r="AI28" s="49"/>
      <c r="AJ28" s="49"/>
      <c r="AK28" s="49"/>
      <c r="AL28" s="49"/>
      <c r="AM28" s="49"/>
    </row>
    <row r="29" spans="1:39" x14ac:dyDescent="0.25">
      <c r="A29" s="88"/>
      <c r="B29" s="89">
        <v>0</v>
      </c>
      <c r="C29" s="85">
        <v>18.575499999999998</v>
      </c>
      <c r="D29" s="85">
        <v>5.7959999999999994</v>
      </c>
      <c r="E29" s="85">
        <v>3.2048826777087647</v>
      </c>
      <c r="F29" t="s">
        <v>8</v>
      </c>
      <c r="G29" t="s">
        <v>8</v>
      </c>
      <c r="H29" t="s">
        <v>8</v>
      </c>
      <c r="I29" s="85">
        <v>7.9433122345518514</v>
      </c>
      <c r="J29" s="85">
        <v>2.8532643986287791</v>
      </c>
      <c r="K29" s="87">
        <v>2.7839383684068135</v>
      </c>
      <c r="M29" s="35"/>
      <c r="N29" s="29">
        <v>35</v>
      </c>
      <c r="O29" s="108">
        <v>-15</v>
      </c>
      <c r="P29" s="108">
        <v>-15</v>
      </c>
      <c r="Q29" s="37">
        <f>C$14</f>
        <v>20.856000000000002</v>
      </c>
      <c r="R29" s="37">
        <f t="shared" si="34"/>
        <v>4.5529999999999999</v>
      </c>
      <c r="S29" s="37">
        <f t="shared" si="35"/>
        <v>4.5807160114210417</v>
      </c>
      <c r="T29" s="37" t="str">
        <f t="shared" si="36"/>
        <v>-</v>
      </c>
      <c r="U29" s="37" t="str">
        <f t="shared" si="37"/>
        <v>-</v>
      </c>
      <c r="V29" s="37" t="str">
        <f t="shared" si="38"/>
        <v>-</v>
      </c>
      <c r="W29" s="37">
        <f t="shared" si="39"/>
        <v>10.010011452368559</v>
      </c>
      <c r="X29" s="37">
        <f t="shared" si="40"/>
        <v>2.2755692968111196</v>
      </c>
      <c r="Y29" s="37">
        <f t="shared" si="41"/>
        <v>4.3989042506401095</v>
      </c>
      <c r="AA29" s="49"/>
      <c r="AB29" s="49"/>
      <c r="AC29" s="49"/>
      <c r="AD29" s="49"/>
      <c r="AE29" s="49"/>
      <c r="AF29" s="49"/>
      <c r="AG29" s="49"/>
      <c r="AH29" s="49"/>
      <c r="AI29" s="49"/>
      <c r="AJ29" s="49"/>
      <c r="AK29" s="49"/>
      <c r="AL29" s="49"/>
      <c r="AM29" s="49"/>
    </row>
    <row r="30" spans="1:39" x14ac:dyDescent="0.25">
      <c r="A30" s="88"/>
      <c r="B30" s="89">
        <v>2</v>
      </c>
      <c r="C30" s="85">
        <v>19.8887</v>
      </c>
      <c r="D30" s="85">
        <v>5.8696000000000002</v>
      </c>
      <c r="E30" s="85">
        <v>3.3884251056290036</v>
      </c>
      <c r="F30" t="s">
        <v>8</v>
      </c>
      <c r="G30" t="s">
        <v>8</v>
      </c>
      <c r="H30" t="s">
        <v>8</v>
      </c>
      <c r="I30" s="85">
        <v>8.5016460640943379</v>
      </c>
      <c r="J30" s="85">
        <v>2.8894955435330045</v>
      </c>
      <c r="K30" s="87">
        <v>2.9422596214491201</v>
      </c>
      <c r="M30" s="35"/>
      <c r="N30" s="32">
        <v>30</v>
      </c>
      <c r="O30" s="108">
        <v>-7</v>
      </c>
      <c r="P30" s="108">
        <v>-7</v>
      </c>
      <c r="Q30" s="33">
        <f>C$34-($A$32-$N30)*(C$34-C$14)/($A$32-$A$12)</f>
        <v>21.778000000000002</v>
      </c>
      <c r="R30" s="33">
        <f t="shared" ref="R30:Y30" si="42">D$34-($A$32-$N30)*(D$34-D$14)/($A$32-$A$12)</f>
        <v>4.1347500000000004</v>
      </c>
      <c r="S30" s="33">
        <f t="shared" si="42"/>
        <v>5.0365278443437607</v>
      </c>
      <c r="T30" s="33" t="str">
        <f t="shared" si="36"/>
        <v>-</v>
      </c>
      <c r="U30" s="33" t="str">
        <f t="shared" si="37"/>
        <v>-</v>
      </c>
      <c r="V30" s="33" t="str">
        <f t="shared" si="38"/>
        <v>-</v>
      </c>
      <c r="W30" s="33">
        <f t="shared" si="42"/>
        <v>10.801596069571897</v>
      </c>
      <c r="X30" s="33">
        <f t="shared" si="42"/>
        <v>2.0779325963026842</v>
      </c>
      <c r="Y30" s="33">
        <f t="shared" si="42"/>
        <v>4.9406220087439658</v>
      </c>
      <c r="AA30" s="49"/>
      <c r="AB30" s="49"/>
      <c r="AC30" s="49"/>
      <c r="AD30" s="49"/>
      <c r="AE30" s="49"/>
      <c r="AF30" s="49"/>
      <c r="AG30" s="49"/>
      <c r="AH30" s="49"/>
      <c r="AI30" s="49"/>
      <c r="AJ30" s="49"/>
      <c r="AK30" s="49"/>
      <c r="AL30" s="49"/>
      <c r="AM30" s="49"/>
    </row>
    <row r="31" spans="1:39" x14ac:dyDescent="0.25">
      <c r="A31" s="90"/>
      <c r="B31" s="91">
        <v>5</v>
      </c>
      <c r="C31" s="92">
        <v>21.858499999999999</v>
      </c>
      <c r="D31" s="92">
        <v>5.98</v>
      </c>
      <c r="E31" s="92">
        <v>3.6552675585284278</v>
      </c>
      <c r="F31" s="93" t="s">
        <v>8</v>
      </c>
      <c r="G31" s="93" t="s">
        <v>8</v>
      </c>
      <c r="H31" s="93" t="s">
        <v>8</v>
      </c>
      <c r="I31" s="92">
        <v>9.3391468084080689</v>
      </c>
      <c r="J31" s="92">
        <v>2.943842260889344</v>
      </c>
      <c r="K31" s="94">
        <v>3.1724345194999284</v>
      </c>
      <c r="M31" s="35"/>
      <c r="N31" s="32">
        <v>27</v>
      </c>
      <c r="O31" s="108">
        <v>2</v>
      </c>
      <c r="P31" s="108">
        <v>2</v>
      </c>
      <c r="Q31" s="33">
        <f t="shared" ref="Q31:Q33" si="43">C$34-($A$32-$N31)*(C$34-C$14)/($A$32-$A$12)</f>
        <v>22.331200000000003</v>
      </c>
      <c r="R31" s="33">
        <f t="shared" ref="R31:R33" si="44">D$34-($A$32-$N31)*(D$34-D$14)/($A$32-$A$12)</f>
        <v>3.8837999999999999</v>
      </c>
      <c r="S31" s="33">
        <f t="shared" ref="S31:S33" si="45">E$34-($A$32-$N31)*(E$34-E$14)/($A$32-$A$12)</f>
        <v>5.3100149440973929</v>
      </c>
      <c r="T31" s="33" t="str">
        <f t="shared" si="36"/>
        <v>-</v>
      </c>
      <c r="U31" s="33" t="str">
        <f t="shared" si="37"/>
        <v>-</v>
      </c>
      <c r="V31" s="33" t="str">
        <f t="shared" si="38"/>
        <v>-</v>
      </c>
      <c r="W31" s="33">
        <f t="shared" ref="W31:W33" si="46">I$34-($A$32-$N31)*(I$34-I$14)/($A$32-$A$12)</f>
        <v>11.2765468398939</v>
      </c>
      <c r="X31" s="33">
        <f t="shared" ref="X31:X33" si="47">J$34-($A$32-$N31)*(J$34-J$14)/($A$32-$A$12)</f>
        <v>1.9593505759976233</v>
      </c>
      <c r="Y31" s="33">
        <f t="shared" ref="Y31:Y33" si="48">K$34-($A$32-$N31)*(K$34-K$14)/($A$32-$A$12)</f>
        <v>5.2656526636062795</v>
      </c>
      <c r="AA31" s="49"/>
      <c r="AB31" s="49"/>
      <c r="AC31" s="49"/>
      <c r="AD31" s="49"/>
      <c r="AE31" s="49"/>
      <c r="AF31" s="49"/>
      <c r="AG31" s="49"/>
      <c r="AH31" s="49"/>
      <c r="AI31" s="49"/>
      <c r="AJ31" s="49"/>
      <c r="AK31" s="49"/>
      <c r="AL31" s="49"/>
      <c r="AM31" s="49"/>
    </row>
    <row r="32" spans="1:39" x14ac:dyDescent="0.25">
      <c r="A32" s="83">
        <v>55</v>
      </c>
      <c r="B32" s="84">
        <v>-5</v>
      </c>
      <c r="C32" s="85">
        <v>13.851000000000001</v>
      </c>
      <c r="D32" s="85">
        <v>6.0250000000000004</v>
      </c>
      <c r="E32" s="85">
        <v>2.2989211618257261</v>
      </c>
      <c r="F32" s="86" t="s">
        <v>8</v>
      </c>
      <c r="G32" s="86" t="s">
        <v>8</v>
      </c>
      <c r="H32" s="86" t="s">
        <v>8</v>
      </c>
      <c r="I32" s="85">
        <v>5.5214185982772124</v>
      </c>
      <c r="J32" s="85">
        <v>2.9671296973241703</v>
      </c>
      <c r="K32" s="87">
        <v>1.8608618973604565</v>
      </c>
      <c r="M32" s="35"/>
      <c r="N32" s="32">
        <v>25</v>
      </c>
      <c r="O32" s="108">
        <v>7</v>
      </c>
      <c r="P32" s="108">
        <v>7</v>
      </c>
      <c r="Q32" s="33">
        <f t="shared" si="43"/>
        <v>22.700000000000003</v>
      </c>
      <c r="R32" s="33">
        <f t="shared" si="44"/>
        <v>3.7164999999999999</v>
      </c>
      <c r="S32" s="33">
        <f t="shared" si="45"/>
        <v>5.4923396772664805</v>
      </c>
      <c r="T32" s="33" t="str">
        <f t="shared" si="36"/>
        <v>-</v>
      </c>
      <c r="U32" s="33" t="str">
        <f t="shared" si="37"/>
        <v>-</v>
      </c>
      <c r="V32" s="33" t="str">
        <f t="shared" si="38"/>
        <v>-</v>
      </c>
      <c r="W32" s="33">
        <f t="shared" si="46"/>
        <v>11.593180686775234</v>
      </c>
      <c r="X32" s="33">
        <f t="shared" si="47"/>
        <v>1.8802958957942493</v>
      </c>
      <c r="Y32" s="33">
        <f t="shared" si="48"/>
        <v>5.4823397668478222</v>
      </c>
      <c r="AA32" s="49"/>
      <c r="AB32" s="49"/>
      <c r="AC32" s="49"/>
      <c r="AD32" s="49"/>
      <c r="AE32" s="49"/>
      <c r="AF32" s="49"/>
      <c r="AG32" s="49"/>
      <c r="AH32" s="49"/>
      <c r="AI32" s="49"/>
      <c r="AJ32" s="49"/>
      <c r="AK32" s="49"/>
      <c r="AL32" s="49"/>
      <c r="AM32" s="49"/>
    </row>
    <row r="33" spans="1:39" x14ac:dyDescent="0.25">
      <c r="A33" s="88"/>
      <c r="B33" s="89">
        <v>-2</v>
      </c>
      <c r="C33" s="85">
        <v>15.841200000000001</v>
      </c>
      <c r="D33" s="85">
        <v>6.1456</v>
      </c>
      <c r="E33" s="85">
        <v>2.577649049726634</v>
      </c>
      <c r="F33" t="s">
        <v>8</v>
      </c>
      <c r="G33" t="s">
        <v>8</v>
      </c>
      <c r="H33" t="s">
        <v>8</v>
      </c>
      <c r="I33" s="85">
        <v>6.314771229444009</v>
      </c>
      <c r="J33" s="85">
        <v>3.026521538236584</v>
      </c>
      <c r="K33" s="87">
        <v>2.0864782059748164</v>
      </c>
      <c r="M33" s="36"/>
      <c r="N33" s="32">
        <v>24</v>
      </c>
      <c r="O33" s="108">
        <v>12</v>
      </c>
      <c r="P33" s="108">
        <v>12</v>
      </c>
      <c r="Q33" s="33">
        <f t="shared" si="43"/>
        <v>22.884400000000003</v>
      </c>
      <c r="R33" s="33">
        <f t="shared" si="44"/>
        <v>3.6328499999999999</v>
      </c>
      <c r="S33" s="33">
        <f t="shared" si="45"/>
        <v>5.5835020438510252</v>
      </c>
      <c r="T33" s="33" t="str">
        <f t="shared" si="36"/>
        <v>-</v>
      </c>
      <c r="U33" s="33" t="str">
        <f t="shared" si="37"/>
        <v>-</v>
      </c>
      <c r="V33" s="33" t="str">
        <f t="shared" si="38"/>
        <v>-</v>
      </c>
      <c r="W33" s="33">
        <f t="shared" si="46"/>
        <v>11.751497610215903</v>
      </c>
      <c r="X33" s="33">
        <f t="shared" si="47"/>
        <v>1.8407685556925624</v>
      </c>
      <c r="Y33" s="33">
        <f t="shared" si="48"/>
        <v>5.5906833184685931</v>
      </c>
      <c r="AA33" s="49"/>
      <c r="AB33" s="49"/>
      <c r="AC33" s="49"/>
      <c r="AD33" s="49"/>
      <c r="AE33" s="49"/>
      <c r="AF33" s="49"/>
      <c r="AG33" s="49"/>
      <c r="AH33" s="49"/>
      <c r="AI33" s="49"/>
      <c r="AJ33" s="49"/>
      <c r="AK33" s="49"/>
      <c r="AL33" s="49"/>
      <c r="AM33" s="49"/>
    </row>
    <row r="34" spans="1:39" x14ac:dyDescent="0.25">
      <c r="A34" s="88"/>
      <c r="B34" s="89">
        <v>0</v>
      </c>
      <c r="C34" s="85">
        <v>17.167999999999999</v>
      </c>
      <c r="D34" s="85">
        <v>6.226</v>
      </c>
      <c r="E34" s="85">
        <v>2.7574686797301635</v>
      </c>
      <c r="F34" t="s">
        <v>8</v>
      </c>
      <c r="G34" t="s">
        <v>8</v>
      </c>
      <c r="H34" t="s">
        <v>8</v>
      </c>
      <c r="I34" s="85">
        <v>6.8436729835552068</v>
      </c>
      <c r="J34" s="85">
        <v>3.0661160988448604</v>
      </c>
      <c r="K34" s="87">
        <v>2.232033218224684</v>
      </c>
      <c r="AA34" s="49"/>
      <c r="AB34" s="49"/>
      <c r="AC34" s="49"/>
      <c r="AD34" s="49"/>
      <c r="AE34" s="49"/>
      <c r="AF34" s="49"/>
      <c r="AG34" s="49"/>
      <c r="AH34" s="49"/>
      <c r="AI34" s="49"/>
      <c r="AJ34" s="49"/>
      <c r="AK34" s="49"/>
      <c r="AL34" s="49"/>
      <c r="AM34" s="49"/>
    </row>
    <row r="35" spans="1:39" x14ac:dyDescent="0.25">
      <c r="A35" s="88"/>
      <c r="B35" s="89">
        <v>2</v>
      </c>
      <c r="C35" s="85">
        <v>18.501200000000001</v>
      </c>
      <c r="D35" s="85">
        <v>6.3011999999999997</v>
      </c>
      <c r="E35" s="85">
        <v>2.9361391480987753</v>
      </c>
      <c r="F35" t="s">
        <v>8</v>
      </c>
      <c r="G35" t="s">
        <v>8</v>
      </c>
      <c r="H35" t="s">
        <v>8</v>
      </c>
      <c r="I35" s="85">
        <v>7.3751259671104146</v>
      </c>
      <c r="J35" s="85">
        <v>3.10314981722474</v>
      </c>
      <c r="K35" s="87">
        <v>2.3766580415077279</v>
      </c>
      <c r="AA35" s="49"/>
      <c r="AB35" s="49"/>
      <c r="AC35" s="49"/>
      <c r="AD35" s="49"/>
      <c r="AE35" s="49"/>
      <c r="AF35" s="49"/>
      <c r="AG35" s="49"/>
      <c r="AH35" s="49"/>
      <c r="AI35" s="49"/>
      <c r="AJ35" s="49"/>
      <c r="AK35" s="49"/>
      <c r="AL35" s="49"/>
      <c r="AM35" s="49"/>
    </row>
    <row r="36" spans="1:39" x14ac:dyDescent="0.25">
      <c r="A36" s="90"/>
      <c r="B36" s="91">
        <v>5</v>
      </c>
      <c r="C36" s="92">
        <v>20.501000000000001</v>
      </c>
      <c r="D36" s="92">
        <v>6.4139999999999997</v>
      </c>
      <c r="E36" s="92">
        <v>3.1962893670096668</v>
      </c>
      <c r="F36" s="93" t="s">
        <v>8</v>
      </c>
      <c r="G36" s="93" t="s">
        <v>8</v>
      </c>
      <c r="H36" s="93" t="s">
        <v>8</v>
      </c>
      <c r="I36" s="92">
        <v>8.1723054424432267</v>
      </c>
      <c r="J36" s="92">
        <v>3.1587003947945602</v>
      </c>
      <c r="K36" s="94">
        <v>2.5872366546415515</v>
      </c>
      <c r="M36" s="1"/>
      <c r="N36" s="1"/>
      <c r="O36" s="1"/>
      <c r="P36" s="1"/>
      <c r="Q36" s="104" t="s">
        <v>1</v>
      </c>
      <c r="R36" s="105"/>
      <c r="S36" s="106"/>
      <c r="T36" s="104" t="s">
        <v>2</v>
      </c>
      <c r="U36" s="105"/>
      <c r="V36" s="106"/>
      <c r="W36" s="104" t="s">
        <v>3</v>
      </c>
      <c r="X36" s="105"/>
      <c r="Y36" s="106"/>
      <c r="AA36" s="49"/>
      <c r="AB36" s="49"/>
      <c r="AC36" s="49"/>
      <c r="AD36" s="49"/>
      <c r="AE36" s="49"/>
      <c r="AF36" s="49"/>
      <c r="AG36" s="49"/>
      <c r="AH36" s="49"/>
      <c r="AI36" s="49"/>
      <c r="AJ36" s="49"/>
      <c r="AK36" s="49"/>
      <c r="AL36" s="49"/>
      <c r="AM36" s="49"/>
    </row>
    <row r="37" spans="1:39" x14ac:dyDescent="0.25">
      <c r="A37" s="83">
        <v>60</v>
      </c>
      <c r="B37" s="84">
        <v>-5</v>
      </c>
      <c r="C37" s="85">
        <v>12.401500000000002</v>
      </c>
      <c r="D37" s="85">
        <v>6.4445000000000014</v>
      </c>
      <c r="E37" s="85">
        <v>1.9243541003956861</v>
      </c>
      <c r="F37" s="86" t="s">
        <v>8</v>
      </c>
      <c r="G37" s="86" t="s">
        <v>8</v>
      </c>
      <c r="H37" s="86" t="s">
        <v>8</v>
      </c>
      <c r="I37" s="85">
        <v>4.4921704990537776</v>
      </c>
      <c r="J37" s="85">
        <v>3.1747739110656208</v>
      </c>
      <c r="K37" s="87">
        <v>1.4149576079721435</v>
      </c>
      <c r="M37" s="2" t="s">
        <v>4</v>
      </c>
      <c r="N37" s="3" t="s">
        <v>13</v>
      </c>
      <c r="O37" s="3" t="s">
        <v>20</v>
      </c>
      <c r="P37" s="3" t="s">
        <v>12</v>
      </c>
      <c r="Q37" s="39" t="s">
        <v>5</v>
      </c>
      <c r="R37" s="39" t="s">
        <v>6</v>
      </c>
      <c r="S37" s="39" t="s">
        <v>7</v>
      </c>
      <c r="T37" s="39" t="s">
        <v>5</v>
      </c>
      <c r="U37" s="39" t="s">
        <v>6</v>
      </c>
      <c r="V37" s="39" t="s">
        <v>7</v>
      </c>
      <c r="W37" s="39" t="s">
        <v>5</v>
      </c>
      <c r="X37" s="39" t="s">
        <v>6</v>
      </c>
      <c r="Y37" s="39" t="s">
        <v>7</v>
      </c>
      <c r="AA37" s="49"/>
      <c r="AB37" s="49"/>
      <c r="AC37" s="49"/>
      <c r="AD37" s="49"/>
      <c r="AE37" s="49"/>
      <c r="AF37" s="49"/>
      <c r="AG37" s="49"/>
      <c r="AH37" s="49"/>
      <c r="AI37" s="49"/>
      <c r="AJ37" s="49"/>
      <c r="AK37" s="49"/>
      <c r="AL37" s="49"/>
      <c r="AM37" s="49"/>
    </row>
    <row r="38" spans="1:39" x14ac:dyDescent="0.25">
      <c r="A38" s="88"/>
      <c r="B38" s="89">
        <v>-2</v>
      </c>
      <c r="C38" s="85">
        <v>14.416899999999998</v>
      </c>
      <c r="D38" s="85">
        <v>6.5714000000000006</v>
      </c>
      <c r="E38" s="85">
        <v>2.1938856255896759</v>
      </c>
      <c r="F38" t="s">
        <v>8</v>
      </c>
      <c r="G38" t="s">
        <v>8</v>
      </c>
      <c r="H38" t="s">
        <v>8</v>
      </c>
      <c r="I38" s="85">
        <v>5.2432884391566486</v>
      </c>
      <c r="J38" s="85">
        <v>3.2372902438628124</v>
      </c>
      <c r="K38" s="87">
        <v>1.6196534892405048</v>
      </c>
      <c r="M38" s="34">
        <v>55</v>
      </c>
      <c r="N38" s="29">
        <v>55</v>
      </c>
      <c r="O38" s="108">
        <v>-25</v>
      </c>
      <c r="P38" s="107">
        <v>-20</v>
      </c>
      <c r="Q38" s="37">
        <f>C$14</f>
        <v>20.856000000000002</v>
      </c>
      <c r="R38" s="37">
        <f t="shared" ref="R38:R40" si="49">D$14</f>
        <v>4.5529999999999999</v>
      </c>
      <c r="S38" s="37">
        <f t="shared" ref="S38:S40" si="50">E$14</f>
        <v>4.5807160114210417</v>
      </c>
      <c r="T38" s="37" t="str">
        <f t="shared" ref="T38:T44" si="51">F$14</f>
        <v>-</v>
      </c>
      <c r="U38" s="37" t="str">
        <f t="shared" ref="U38:U44" si="52">G$14</f>
        <v>-</v>
      </c>
      <c r="V38" s="37" t="str">
        <f t="shared" ref="V38:V44" si="53">H$14</f>
        <v>-</v>
      </c>
      <c r="W38" s="37">
        <f t="shared" ref="W38:W40" si="54">I$14</f>
        <v>10.010011452368559</v>
      </c>
      <c r="X38" s="37">
        <f t="shared" ref="X38:X40" si="55">J$14</f>
        <v>2.2755692968111196</v>
      </c>
      <c r="Y38" s="37">
        <f t="shared" ref="Y38:Y40" si="56">K$14</f>
        <v>4.3989042506401095</v>
      </c>
      <c r="AA38" s="49"/>
      <c r="AB38" s="49"/>
      <c r="AC38" s="49"/>
      <c r="AD38" s="49"/>
      <c r="AE38" s="49"/>
      <c r="AF38" s="49"/>
      <c r="AG38" s="49"/>
      <c r="AH38" s="49"/>
      <c r="AI38" s="49"/>
      <c r="AJ38" s="49"/>
      <c r="AK38" s="49"/>
      <c r="AL38" s="49"/>
      <c r="AM38" s="49"/>
    </row>
    <row r="39" spans="1:39" x14ac:dyDescent="0.25">
      <c r="A39" s="88"/>
      <c r="B39" s="89">
        <v>0</v>
      </c>
      <c r="C39" s="85">
        <v>15.7605</v>
      </c>
      <c r="D39" s="85">
        <v>6.6560000000000006</v>
      </c>
      <c r="E39" s="85">
        <v>2.3678635817307692</v>
      </c>
      <c r="F39" t="s">
        <v>8</v>
      </c>
      <c r="G39" t="s">
        <v>8</v>
      </c>
      <c r="H39" t="s">
        <v>8</v>
      </c>
      <c r="I39" s="85">
        <v>5.7440337325585622</v>
      </c>
      <c r="J39" s="85">
        <v>3.2789677990609416</v>
      </c>
      <c r="K39" s="87">
        <v>1.7517810739719941</v>
      </c>
      <c r="M39" s="35"/>
      <c r="N39" s="29">
        <v>55</v>
      </c>
      <c r="O39" s="108">
        <v>-22</v>
      </c>
      <c r="P39" s="107">
        <v>-20</v>
      </c>
      <c r="Q39" s="37">
        <f>C$14</f>
        <v>20.856000000000002</v>
      </c>
      <c r="R39" s="37">
        <f t="shared" si="49"/>
        <v>4.5529999999999999</v>
      </c>
      <c r="S39" s="37">
        <f t="shared" si="50"/>
        <v>4.5807160114210417</v>
      </c>
      <c r="T39" s="37" t="str">
        <f t="shared" si="51"/>
        <v>-</v>
      </c>
      <c r="U39" s="37" t="str">
        <f t="shared" si="52"/>
        <v>-</v>
      </c>
      <c r="V39" s="37" t="str">
        <f t="shared" si="53"/>
        <v>-</v>
      </c>
      <c r="W39" s="37">
        <f t="shared" si="54"/>
        <v>10.010011452368559</v>
      </c>
      <c r="X39" s="37">
        <f t="shared" si="55"/>
        <v>2.2755692968111196</v>
      </c>
      <c r="Y39" s="37">
        <f t="shared" si="56"/>
        <v>4.3989042506401095</v>
      </c>
      <c r="AA39" s="49"/>
      <c r="AB39" s="49"/>
      <c r="AC39" s="49"/>
      <c r="AD39" s="49"/>
      <c r="AE39" s="49"/>
      <c r="AF39" s="49"/>
      <c r="AG39" s="49"/>
      <c r="AH39" s="49"/>
      <c r="AI39" s="49"/>
      <c r="AJ39" s="49"/>
      <c r="AK39" s="49"/>
      <c r="AL39" s="49"/>
      <c r="AM39" s="49"/>
    </row>
    <row r="40" spans="1:39" x14ac:dyDescent="0.25">
      <c r="A40" s="88"/>
      <c r="B40" s="89">
        <v>2</v>
      </c>
      <c r="C40" s="85">
        <v>17.113700000000001</v>
      </c>
      <c r="D40" s="85">
        <v>6.7327999999999992</v>
      </c>
      <c r="E40" s="85">
        <v>2.5418399477186315</v>
      </c>
      <c r="F40" t="s">
        <v>8</v>
      </c>
      <c r="G40" t="s">
        <v>8</v>
      </c>
      <c r="H40" t="s">
        <v>8</v>
      </c>
      <c r="I40" s="85">
        <v>6.2486058701264913</v>
      </c>
      <c r="J40" s="85">
        <v>3.3168040909164755</v>
      </c>
      <c r="K40" s="87">
        <v>1.8839237105499111</v>
      </c>
      <c r="M40" s="35"/>
      <c r="N40" s="29">
        <v>55</v>
      </c>
      <c r="O40" s="108">
        <v>-15</v>
      </c>
      <c r="P40" s="108">
        <v>-15</v>
      </c>
      <c r="Q40" s="37">
        <f>C$14</f>
        <v>20.856000000000002</v>
      </c>
      <c r="R40" s="37">
        <f t="shared" si="49"/>
        <v>4.5529999999999999</v>
      </c>
      <c r="S40" s="37">
        <f t="shared" si="50"/>
        <v>4.5807160114210417</v>
      </c>
      <c r="T40" s="37" t="str">
        <f t="shared" si="51"/>
        <v>-</v>
      </c>
      <c r="U40" s="37" t="str">
        <f t="shared" si="52"/>
        <v>-</v>
      </c>
      <c r="V40" s="37" t="str">
        <f t="shared" si="53"/>
        <v>-</v>
      </c>
      <c r="W40" s="37">
        <f t="shared" si="54"/>
        <v>10.010011452368559</v>
      </c>
      <c r="X40" s="37">
        <f t="shared" si="55"/>
        <v>2.2755692968111196</v>
      </c>
      <c r="Y40" s="37">
        <f t="shared" si="56"/>
        <v>4.3989042506401095</v>
      </c>
      <c r="AA40" s="49"/>
      <c r="AB40" s="49"/>
      <c r="AC40" s="49"/>
      <c r="AD40" s="49"/>
      <c r="AE40" s="49"/>
      <c r="AF40" s="49"/>
      <c r="AG40" s="49"/>
      <c r="AH40" s="49"/>
      <c r="AI40" s="49"/>
      <c r="AJ40" s="49"/>
      <c r="AK40" s="49"/>
      <c r="AL40" s="49"/>
      <c r="AM40" s="49"/>
    </row>
    <row r="41" spans="1:39" x14ac:dyDescent="0.25">
      <c r="A41" s="90"/>
      <c r="B41" s="91">
        <v>5</v>
      </c>
      <c r="C41" s="92">
        <v>19.143500000000003</v>
      </c>
      <c r="D41" s="92">
        <v>6.847999999999999</v>
      </c>
      <c r="E41" s="92">
        <v>2.7954877336448605</v>
      </c>
      <c r="F41" s="93" t="s">
        <v>8</v>
      </c>
      <c r="G41" s="93" t="s">
        <v>8</v>
      </c>
      <c r="H41" s="93" t="s">
        <v>8</v>
      </c>
      <c r="I41" s="92">
        <v>7.0054640764783844</v>
      </c>
      <c r="J41" s="92">
        <v>3.3735585286997765</v>
      </c>
      <c r="K41" s="94">
        <v>2.0765799724181466</v>
      </c>
      <c r="M41" s="35"/>
      <c r="N41" s="32">
        <v>44</v>
      </c>
      <c r="O41" s="108">
        <v>-7</v>
      </c>
      <c r="P41" s="108">
        <v>-7</v>
      </c>
      <c r="Q41" s="33">
        <f>C$34-($A$32-$N41)*(C$34-C$14)/($A$32-$A$12)</f>
        <v>19.196400000000001</v>
      </c>
      <c r="R41" s="33">
        <f t="shared" ref="R41:Y41" si="57">D$34-($A$32-$N41)*(D$34-D$14)/($A$32-$A$12)</f>
        <v>5.3058500000000004</v>
      </c>
      <c r="S41" s="33">
        <f t="shared" si="57"/>
        <v>3.7602547121601466</v>
      </c>
      <c r="T41" s="33" t="str">
        <f t="shared" si="51"/>
        <v>-</v>
      </c>
      <c r="U41" s="33" t="str">
        <f t="shared" si="52"/>
        <v>-</v>
      </c>
      <c r="V41" s="33" t="str">
        <f t="shared" si="53"/>
        <v>-</v>
      </c>
      <c r="W41" s="33">
        <f t="shared" si="57"/>
        <v>8.585159141402551</v>
      </c>
      <c r="X41" s="33">
        <f t="shared" si="57"/>
        <v>2.6313153577263031</v>
      </c>
      <c r="Y41" s="33">
        <f t="shared" si="57"/>
        <v>3.4238122860531681</v>
      </c>
      <c r="AA41" s="49"/>
      <c r="AB41" s="49"/>
      <c r="AC41" s="49"/>
      <c r="AD41" s="49"/>
      <c r="AE41" s="49"/>
      <c r="AF41" s="49"/>
      <c r="AG41" s="49"/>
      <c r="AH41" s="49"/>
      <c r="AI41" s="49"/>
      <c r="AJ41" s="49"/>
      <c r="AK41" s="49"/>
      <c r="AL41" s="49"/>
      <c r="AM41" s="49"/>
    </row>
    <row r="42" spans="1:39" x14ac:dyDescent="0.25">
      <c r="A42" s="83">
        <v>65</v>
      </c>
      <c r="B42" s="84">
        <v>-5</v>
      </c>
      <c r="C42" s="95">
        <v>10.952000000000004</v>
      </c>
      <c r="D42" s="95">
        <v>6.8640000000000025</v>
      </c>
      <c r="E42" s="95">
        <v>1.5955710955710956</v>
      </c>
      <c r="F42" s="95" t="s">
        <v>8</v>
      </c>
      <c r="G42" s="95" t="s">
        <v>8</v>
      </c>
      <c r="H42" s="95" t="s">
        <v>8</v>
      </c>
      <c r="I42" s="95">
        <v>3.4629223998303429</v>
      </c>
      <c r="J42" s="95">
        <v>3.3824181248070713</v>
      </c>
      <c r="K42" s="96">
        <v>1.0238008052383718</v>
      </c>
      <c r="M42" s="35"/>
      <c r="N42" s="32">
        <v>37</v>
      </c>
      <c r="O42" s="108">
        <v>2</v>
      </c>
      <c r="P42" s="108">
        <v>2</v>
      </c>
      <c r="Q42" s="33">
        <f t="shared" ref="Q42:Q44" si="58">C$34-($A$32-$N42)*(C$34-C$14)/($A$32-$A$12)</f>
        <v>20.487200000000001</v>
      </c>
      <c r="R42" s="33">
        <f t="shared" ref="R42:R44" si="59">D$34-($A$32-$N42)*(D$34-D$14)/($A$32-$A$12)</f>
        <v>4.7202999999999999</v>
      </c>
      <c r="S42" s="33">
        <f t="shared" ref="S42:S44" si="60">E$34-($A$32-$N42)*(E$34-E$14)/($A$32-$A$12)</f>
        <v>4.3983912782519541</v>
      </c>
      <c r="T42" s="33" t="str">
        <f t="shared" si="51"/>
        <v>-</v>
      </c>
      <c r="U42" s="33" t="str">
        <f t="shared" si="52"/>
        <v>-</v>
      </c>
      <c r="V42" s="33" t="str">
        <f t="shared" si="53"/>
        <v>-</v>
      </c>
      <c r="W42" s="33">
        <f t="shared" ref="W42:W44" si="61">I$34-($A$32-$N42)*(I$34-I$14)/($A$32-$A$12)</f>
        <v>9.6933776054872247</v>
      </c>
      <c r="X42" s="33">
        <f t="shared" ref="X42:X44" si="62">J$34-($A$32-$N42)*(J$34-J$14)/($A$32-$A$12)</f>
        <v>2.3546239770144934</v>
      </c>
      <c r="Y42" s="33">
        <f t="shared" ref="Y42:Y44" si="63">K$34-($A$32-$N42)*(K$34-K$14)/($A$32-$A$12)</f>
        <v>4.1822171473985668</v>
      </c>
      <c r="AA42" s="49"/>
      <c r="AB42" s="49"/>
      <c r="AC42" s="49"/>
      <c r="AD42" s="49"/>
      <c r="AE42" s="49"/>
      <c r="AF42" s="49"/>
      <c r="AG42" s="49"/>
      <c r="AH42" s="49"/>
      <c r="AI42" s="49"/>
      <c r="AJ42" s="49"/>
      <c r="AK42" s="49"/>
      <c r="AL42" s="49"/>
      <c r="AM42" s="49"/>
    </row>
    <row r="43" spans="1:39" x14ac:dyDescent="0.25">
      <c r="A43" s="88"/>
      <c r="B43" s="89">
        <v>-2</v>
      </c>
      <c r="C43" s="38">
        <v>12.992599999999996</v>
      </c>
      <c r="D43" s="38">
        <v>6.9972000000000012</v>
      </c>
      <c r="E43" s="38">
        <v>1.856828445663979</v>
      </c>
      <c r="F43" s="38" t="s">
        <v>8</v>
      </c>
      <c r="G43" s="38" t="s">
        <v>8</v>
      </c>
      <c r="H43" s="38" t="s">
        <v>8</v>
      </c>
      <c r="I43" s="38">
        <v>4.1718056488692881</v>
      </c>
      <c r="J43" s="38">
        <v>3.4480589494890408</v>
      </c>
      <c r="K43" s="97">
        <v>1.2098997464899774</v>
      </c>
      <c r="M43" s="35"/>
      <c r="N43" s="32">
        <v>32</v>
      </c>
      <c r="O43" s="108">
        <v>7</v>
      </c>
      <c r="P43" s="108">
        <v>7</v>
      </c>
      <c r="Q43" s="33">
        <f t="shared" si="58"/>
        <v>21.409200000000002</v>
      </c>
      <c r="R43" s="33">
        <f t="shared" si="59"/>
        <v>4.3020499999999995</v>
      </c>
      <c r="S43" s="33">
        <f t="shared" si="60"/>
        <v>4.8542031111746731</v>
      </c>
      <c r="T43" s="33" t="str">
        <f t="shared" si="51"/>
        <v>-</v>
      </c>
      <c r="U43" s="33" t="str">
        <f t="shared" si="52"/>
        <v>-</v>
      </c>
      <c r="V43" s="33" t="str">
        <f t="shared" si="53"/>
        <v>-</v>
      </c>
      <c r="W43" s="33">
        <f t="shared" si="61"/>
        <v>10.484962222690562</v>
      </c>
      <c r="X43" s="33">
        <f t="shared" si="62"/>
        <v>2.1569872765060585</v>
      </c>
      <c r="Y43" s="33">
        <f t="shared" si="63"/>
        <v>4.7239349055024231</v>
      </c>
      <c r="AA43" s="49"/>
      <c r="AB43" s="49"/>
      <c r="AC43" s="49"/>
      <c r="AD43" s="49"/>
      <c r="AE43" s="49"/>
      <c r="AF43" s="49"/>
      <c r="AG43" s="49"/>
      <c r="AH43" s="49"/>
      <c r="AI43" s="49"/>
      <c r="AJ43" s="49"/>
      <c r="AK43" s="49"/>
      <c r="AL43" s="49"/>
      <c r="AM43" s="49"/>
    </row>
    <row r="44" spans="1:39" x14ac:dyDescent="0.25">
      <c r="A44" s="88"/>
      <c r="B44" s="89">
        <v>0</v>
      </c>
      <c r="C44" s="38">
        <v>14.353000000000002</v>
      </c>
      <c r="D44" s="38">
        <v>7.0860000000000012</v>
      </c>
      <c r="E44" s="38">
        <v>2.0255433248659327</v>
      </c>
      <c r="F44" s="38" t="s">
        <v>8</v>
      </c>
      <c r="G44" s="38" t="s">
        <v>8</v>
      </c>
      <c r="H44" s="38" t="s">
        <v>8</v>
      </c>
      <c r="I44" s="38">
        <v>4.6443944815619176</v>
      </c>
      <c r="J44" s="38">
        <v>3.4918194992770228</v>
      </c>
      <c r="K44" s="97">
        <v>1.3300786259208226</v>
      </c>
      <c r="M44" s="36"/>
      <c r="N44" s="32">
        <v>30</v>
      </c>
      <c r="O44" s="108">
        <v>12</v>
      </c>
      <c r="P44" s="108">
        <v>12</v>
      </c>
      <c r="Q44" s="33">
        <f t="shared" si="58"/>
        <v>21.778000000000002</v>
      </c>
      <c r="R44" s="33">
        <f t="shared" si="59"/>
        <v>4.1347500000000004</v>
      </c>
      <c r="S44" s="33">
        <f t="shared" si="60"/>
        <v>5.0365278443437607</v>
      </c>
      <c r="T44" s="33" t="str">
        <f t="shared" si="51"/>
        <v>-</v>
      </c>
      <c r="U44" s="33" t="str">
        <f t="shared" si="52"/>
        <v>-</v>
      </c>
      <c r="V44" s="33" t="str">
        <f t="shared" si="53"/>
        <v>-</v>
      </c>
      <c r="W44" s="33">
        <f t="shared" si="61"/>
        <v>10.801596069571897</v>
      </c>
      <c r="X44" s="33">
        <f t="shared" si="62"/>
        <v>2.0779325963026842</v>
      </c>
      <c r="Y44" s="33">
        <f t="shared" si="63"/>
        <v>4.9406220087439658</v>
      </c>
      <c r="AA44" s="49"/>
      <c r="AB44" s="49"/>
      <c r="AC44" s="49"/>
      <c r="AD44" s="49"/>
      <c r="AE44" s="49"/>
      <c r="AF44" s="49"/>
      <c r="AG44" s="49"/>
      <c r="AH44" s="49"/>
      <c r="AI44" s="49"/>
      <c r="AJ44" s="49"/>
      <c r="AK44" s="49"/>
      <c r="AL44" s="49"/>
      <c r="AM44" s="49"/>
    </row>
    <row r="45" spans="1:39" x14ac:dyDescent="0.25">
      <c r="A45" s="88"/>
      <c r="B45" s="89">
        <v>2</v>
      </c>
      <c r="C45" s="38">
        <v>15.726200000000002</v>
      </c>
      <c r="D45" s="38">
        <v>7.1643999999999988</v>
      </c>
      <c r="E45" s="38">
        <v>2.19504773602814</v>
      </c>
      <c r="F45" s="38" t="s">
        <v>8</v>
      </c>
      <c r="G45" s="38" t="s">
        <v>8</v>
      </c>
      <c r="H45" s="38" t="s">
        <v>8</v>
      </c>
      <c r="I45" s="38">
        <v>5.122085773142568</v>
      </c>
      <c r="J45" s="38">
        <v>3.5304583646082111</v>
      </c>
      <c r="K45" s="97">
        <v>1.4508274122391431</v>
      </c>
      <c r="AA45" s="49"/>
      <c r="AB45" s="49"/>
      <c r="AC45" s="49"/>
      <c r="AD45" s="49"/>
      <c r="AE45" s="49"/>
      <c r="AF45" s="49"/>
      <c r="AG45" s="49"/>
      <c r="AH45" s="49"/>
      <c r="AI45" s="49"/>
      <c r="AJ45" s="49"/>
      <c r="AK45" s="49"/>
      <c r="AL45" s="49"/>
      <c r="AM45" s="49"/>
    </row>
    <row r="46" spans="1:39" x14ac:dyDescent="0.25">
      <c r="A46" s="90"/>
      <c r="B46" s="91">
        <v>5</v>
      </c>
      <c r="C46" s="98">
        <v>17.786000000000005</v>
      </c>
      <c r="D46" s="98">
        <v>7.2819999999999983</v>
      </c>
      <c r="E46" s="98">
        <v>2.4424608624004409</v>
      </c>
      <c r="F46" s="98" t="s">
        <v>8</v>
      </c>
      <c r="G46" s="98" t="s">
        <v>8</v>
      </c>
      <c r="H46" s="98" t="s">
        <v>8</v>
      </c>
      <c r="I46" s="98">
        <v>5.8386227105135422</v>
      </c>
      <c r="J46" s="98">
        <v>3.5884166626049927</v>
      </c>
      <c r="K46" s="99">
        <v>1.6270749078160349</v>
      </c>
      <c r="AA46" s="49"/>
      <c r="AB46" s="49"/>
      <c r="AC46" s="49"/>
      <c r="AD46" s="49"/>
      <c r="AE46" s="49"/>
      <c r="AF46" s="49"/>
      <c r="AG46" s="49"/>
      <c r="AH46" s="49"/>
      <c r="AI46" s="49"/>
      <c r="AJ46" s="49"/>
      <c r="AK46" s="49"/>
      <c r="AL46" s="49"/>
      <c r="AM46" s="49"/>
    </row>
    <row r="47" spans="1:39" x14ac:dyDescent="0.25">
      <c r="M47" s="40" t="s">
        <v>21</v>
      </c>
      <c r="N47" s="40"/>
      <c r="O47" s="40"/>
      <c r="P47" s="40"/>
      <c r="Q47" s="40"/>
      <c r="R47" s="40"/>
      <c r="S47" s="40"/>
      <c r="T47" s="40"/>
      <c r="U47" s="40"/>
      <c r="V47" s="40"/>
      <c r="W47" s="40"/>
      <c r="X47" s="40"/>
      <c r="Y47" s="40"/>
      <c r="AA47" s="49"/>
      <c r="AB47" s="49"/>
      <c r="AC47" s="49"/>
      <c r="AD47" s="49"/>
      <c r="AE47" s="49"/>
      <c r="AF47" s="49"/>
      <c r="AG47" s="49"/>
      <c r="AH47" s="49"/>
      <c r="AI47" s="49"/>
      <c r="AJ47" s="49"/>
      <c r="AK47" s="49"/>
      <c r="AL47" s="49"/>
      <c r="AM47" s="49"/>
    </row>
    <row r="48" spans="1:39" x14ac:dyDescent="0.25">
      <c r="M48" s="1"/>
      <c r="N48" s="1"/>
      <c r="O48" s="1"/>
      <c r="P48" s="1"/>
      <c r="Q48" s="100" t="s">
        <v>1</v>
      </c>
      <c r="R48" s="101"/>
      <c r="S48" s="102"/>
      <c r="T48" s="100" t="s">
        <v>2</v>
      </c>
      <c r="U48" s="101"/>
      <c r="V48" s="102"/>
      <c r="W48" s="100" t="s">
        <v>3</v>
      </c>
      <c r="X48" s="101"/>
      <c r="Y48" s="102"/>
      <c r="AA48" s="49"/>
      <c r="AB48" s="49"/>
      <c r="AC48" s="49"/>
      <c r="AD48" s="49"/>
      <c r="AE48" s="49"/>
      <c r="AF48" s="49"/>
      <c r="AG48" s="49"/>
      <c r="AH48" s="49"/>
      <c r="AI48" s="49"/>
      <c r="AJ48" s="49"/>
      <c r="AK48" s="49"/>
      <c r="AL48" s="49"/>
      <c r="AM48" s="49"/>
    </row>
    <row r="49" spans="13:39" x14ac:dyDescent="0.25">
      <c r="M49" s="2" t="s">
        <v>4</v>
      </c>
      <c r="N49" s="3" t="s">
        <v>13</v>
      </c>
      <c r="O49" s="3" t="s">
        <v>20</v>
      </c>
      <c r="P49" s="3" t="s">
        <v>12</v>
      </c>
      <c r="Q49" s="3" t="s">
        <v>5</v>
      </c>
      <c r="R49" s="3" t="s">
        <v>6</v>
      </c>
      <c r="S49" s="3" t="s">
        <v>7</v>
      </c>
      <c r="T49" s="3" t="s">
        <v>5</v>
      </c>
      <c r="U49" s="3" t="s">
        <v>6</v>
      </c>
      <c r="V49" s="3" t="s">
        <v>7</v>
      </c>
      <c r="W49" s="3" t="s">
        <v>5</v>
      </c>
      <c r="X49" s="3" t="s">
        <v>6</v>
      </c>
      <c r="Y49" s="3" t="s">
        <v>7</v>
      </c>
      <c r="AA49" s="49"/>
      <c r="AB49" s="49"/>
      <c r="AC49" s="49"/>
      <c r="AD49" s="49"/>
      <c r="AE49" s="49"/>
      <c r="AF49" s="49"/>
      <c r="AG49" s="49"/>
      <c r="AH49" s="49"/>
      <c r="AI49" s="49"/>
      <c r="AJ49" s="49"/>
      <c r="AK49" s="49"/>
      <c r="AL49" s="49"/>
      <c r="AM49" s="49"/>
    </row>
    <row r="50" spans="13:39" x14ac:dyDescent="0.25">
      <c r="M50" s="34">
        <v>35</v>
      </c>
      <c r="N50" s="29">
        <v>35</v>
      </c>
      <c r="O50" s="108">
        <v>-7</v>
      </c>
      <c r="P50" s="108">
        <v>-7</v>
      </c>
      <c r="Q50" s="37">
        <f>C$14</f>
        <v>20.856000000000002</v>
      </c>
      <c r="R50" s="37">
        <f t="shared" ref="R50:R52" si="64">D$14</f>
        <v>4.5529999999999999</v>
      </c>
      <c r="S50" s="37">
        <f t="shared" ref="S50:S52" si="65">E$14</f>
        <v>4.5807160114210417</v>
      </c>
      <c r="T50" s="37" t="str">
        <f t="shared" ref="T50:T54" si="66">F$14</f>
        <v>-</v>
      </c>
      <c r="U50" s="37" t="str">
        <f t="shared" ref="U50:U54" si="67">G$14</f>
        <v>-</v>
      </c>
      <c r="V50" s="37" t="str">
        <f t="shared" ref="V50:V54" si="68">H$14</f>
        <v>-</v>
      </c>
      <c r="W50" s="37">
        <f t="shared" ref="W50:W52" si="69">I$14</f>
        <v>10.010011452368559</v>
      </c>
      <c r="X50" s="37">
        <f t="shared" ref="X50:X52" si="70">J$14</f>
        <v>2.2755692968111196</v>
      </c>
      <c r="Y50" s="37">
        <f t="shared" ref="Y50:Y52" si="71">K$14</f>
        <v>4.3989042506401095</v>
      </c>
      <c r="AA50" s="49"/>
      <c r="AB50" s="49"/>
      <c r="AC50" s="49"/>
      <c r="AD50" s="49"/>
      <c r="AE50" s="49"/>
      <c r="AF50" s="49"/>
      <c r="AG50" s="49"/>
      <c r="AH50" s="49"/>
      <c r="AI50" s="49"/>
      <c r="AJ50" s="49"/>
      <c r="AK50" s="49"/>
      <c r="AL50" s="49"/>
      <c r="AM50" s="49"/>
    </row>
    <row r="51" spans="13:39" x14ac:dyDescent="0.25">
      <c r="M51" s="35"/>
      <c r="N51" s="29">
        <v>35</v>
      </c>
      <c r="O51" s="108">
        <v>2</v>
      </c>
      <c r="P51" s="108">
        <v>2</v>
      </c>
      <c r="Q51" s="37">
        <f>C$14</f>
        <v>20.856000000000002</v>
      </c>
      <c r="R51" s="37">
        <f t="shared" si="64"/>
        <v>4.5529999999999999</v>
      </c>
      <c r="S51" s="37">
        <f t="shared" si="65"/>
        <v>4.5807160114210417</v>
      </c>
      <c r="T51" s="37" t="str">
        <f t="shared" si="66"/>
        <v>-</v>
      </c>
      <c r="U51" s="37" t="str">
        <f t="shared" si="67"/>
        <v>-</v>
      </c>
      <c r="V51" s="37" t="str">
        <f t="shared" si="68"/>
        <v>-</v>
      </c>
      <c r="W51" s="37">
        <f t="shared" si="69"/>
        <v>10.010011452368559</v>
      </c>
      <c r="X51" s="37">
        <f t="shared" si="70"/>
        <v>2.2755692968111196</v>
      </c>
      <c r="Y51" s="37">
        <f t="shared" si="71"/>
        <v>4.3989042506401095</v>
      </c>
      <c r="AA51" s="49"/>
      <c r="AB51" s="49"/>
      <c r="AC51" s="49"/>
      <c r="AD51" s="49"/>
      <c r="AE51" s="49"/>
      <c r="AF51" s="49"/>
      <c r="AG51" s="49"/>
      <c r="AH51" s="49"/>
      <c r="AI51" s="49"/>
      <c r="AJ51" s="49"/>
      <c r="AK51" s="49"/>
      <c r="AL51" s="49"/>
      <c r="AM51" s="49"/>
    </row>
    <row r="52" spans="13:39" x14ac:dyDescent="0.25">
      <c r="M52" s="35"/>
      <c r="N52" s="29">
        <v>35</v>
      </c>
      <c r="O52" s="108">
        <v>2</v>
      </c>
      <c r="P52" s="108">
        <v>2</v>
      </c>
      <c r="Q52" s="37">
        <f>C$14</f>
        <v>20.856000000000002</v>
      </c>
      <c r="R52" s="37">
        <f t="shared" si="64"/>
        <v>4.5529999999999999</v>
      </c>
      <c r="S52" s="37">
        <f t="shared" si="65"/>
        <v>4.5807160114210417</v>
      </c>
      <c r="T52" s="37" t="str">
        <f t="shared" si="66"/>
        <v>-</v>
      </c>
      <c r="U52" s="37" t="str">
        <f t="shared" si="67"/>
        <v>-</v>
      </c>
      <c r="V52" s="37" t="str">
        <f t="shared" si="68"/>
        <v>-</v>
      </c>
      <c r="W52" s="37">
        <f t="shared" si="69"/>
        <v>10.010011452368559</v>
      </c>
      <c r="X52" s="37">
        <f t="shared" si="70"/>
        <v>2.2755692968111196</v>
      </c>
      <c r="Y52" s="37">
        <f t="shared" si="71"/>
        <v>4.3989042506401095</v>
      </c>
      <c r="AA52" s="49"/>
      <c r="AB52" s="49"/>
      <c r="AC52" s="49"/>
      <c r="AD52" s="49"/>
      <c r="AE52" s="49"/>
      <c r="AF52" s="49"/>
      <c r="AG52" s="49"/>
      <c r="AH52" s="49"/>
      <c r="AI52" s="49"/>
      <c r="AJ52" s="49"/>
      <c r="AK52" s="49"/>
      <c r="AL52" s="49"/>
      <c r="AM52" s="49"/>
    </row>
    <row r="53" spans="13:39" x14ac:dyDescent="0.25">
      <c r="M53" s="35"/>
      <c r="N53" s="32">
        <v>31</v>
      </c>
      <c r="O53" s="108">
        <v>7</v>
      </c>
      <c r="P53" s="108">
        <v>7</v>
      </c>
      <c r="Q53" s="33">
        <f>C$34-($A$32-$N53)*(C$34-C$14)/($A$32-$A$12)</f>
        <v>21.593600000000002</v>
      </c>
      <c r="R53" s="33">
        <f t="shared" ref="R53:T53" si="72">D$34-($A$32-$N53)*(D$34-D$14)/($A$32-$A$12)</f>
        <v>4.2183999999999999</v>
      </c>
      <c r="S53" s="33">
        <f t="shared" si="72"/>
        <v>4.9453654777592178</v>
      </c>
      <c r="T53" s="33" t="str">
        <f t="shared" si="66"/>
        <v>-</v>
      </c>
      <c r="U53" s="33" t="str">
        <f t="shared" si="67"/>
        <v>-</v>
      </c>
      <c r="V53" s="33" t="str">
        <f t="shared" si="68"/>
        <v>-</v>
      </c>
      <c r="W53" s="33">
        <f t="shared" ref="V53:W53" si="73">I$34-($A$32-$N53)*(I$34-I$14)/($A$32-$A$12)</f>
        <v>10.643279146131229</v>
      </c>
      <c r="X53" s="33">
        <f t="shared" ref="X53" si="74">J$34-($A$32-$N53)*(J$34-J$14)/($A$32-$A$12)</f>
        <v>2.1174599364043716</v>
      </c>
      <c r="Y53" s="33">
        <f t="shared" ref="Y53" si="75">K$34-($A$32-$N53)*(K$34-K$14)/($A$32-$A$12)</f>
        <v>4.8322784571231949</v>
      </c>
    </row>
    <row r="54" spans="13:39" ht="15" customHeight="1" x14ac:dyDescent="0.25">
      <c r="M54" s="35"/>
      <c r="N54" s="32">
        <v>26</v>
      </c>
      <c r="O54" s="108">
        <v>12</v>
      </c>
      <c r="P54" s="108">
        <v>12</v>
      </c>
      <c r="Q54" s="33">
        <f>C$34-($A$32-$N54)*(C$34-C$14)/($A$32-$A$12)</f>
        <v>22.515600000000003</v>
      </c>
      <c r="R54" s="33">
        <f t="shared" ref="R54" si="76">D$34-($A$32-$N54)*(D$34-D$14)/($A$32-$A$12)</f>
        <v>3.8001499999999999</v>
      </c>
      <c r="S54" s="33">
        <f t="shared" ref="S54" si="77">E$34-($A$32-$N54)*(E$34-E$14)/($A$32-$A$12)</f>
        <v>5.4011773106819376</v>
      </c>
      <c r="T54" s="33" t="str">
        <f t="shared" si="66"/>
        <v>-</v>
      </c>
      <c r="U54" s="33" t="str">
        <f t="shared" si="67"/>
        <v>-</v>
      </c>
      <c r="V54" s="33" t="str">
        <f t="shared" si="68"/>
        <v>-</v>
      </c>
      <c r="W54" s="33">
        <f t="shared" ref="W54" si="78">I$34-($A$32-$N54)*(I$34-I$14)/($A$32-$A$12)</f>
        <v>11.434863763334569</v>
      </c>
      <c r="X54" s="33">
        <f t="shared" ref="X54" si="79">J$34-($A$32-$N54)*(J$34-J$14)/($A$32-$A$12)</f>
        <v>1.9198232358959362</v>
      </c>
      <c r="Y54" s="33">
        <f t="shared" ref="Y54" si="80">K$34-($A$32-$N54)*(K$34-K$14)/($A$32-$A$12)</f>
        <v>5.3739962152270513</v>
      </c>
      <c r="AA54" s="115"/>
      <c r="AB54" s="115"/>
      <c r="AC54" s="115"/>
      <c r="AD54" s="115"/>
      <c r="AE54" s="115"/>
      <c r="AF54" s="115"/>
      <c r="AG54" s="115"/>
      <c r="AH54" s="115"/>
      <c r="AI54" s="115"/>
      <c r="AJ54" s="115"/>
      <c r="AK54" s="115"/>
      <c r="AL54" s="115"/>
      <c r="AM54" s="115"/>
    </row>
    <row r="55" spans="13:39" x14ac:dyDescent="0.25">
      <c r="M55" s="27"/>
      <c r="Q55" s="38"/>
      <c r="R55" s="38"/>
      <c r="S55" s="38"/>
      <c r="T55" s="38"/>
      <c r="U55" s="38"/>
      <c r="V55" s="38"/>
      <c r="W55" s="38"/>
      <c r="X55" s="38"/>
      <c r="Y55" s="38"/>
      <c r="AA55" s="115"/>
      <c r="AB55" s="115"/>
      <c r="AC55" s="115"/>
      <c r="AD55" s="115"/>
      <c r="AE55" s="115"/>
      <c r="AF55" s="115"/>
      <c r="AG55" s="115"/>
      <c r="AH55" s="115"/>
      <c r="AI55" s="115"/>
      <c r="AJ55" s="115"/>
      <c r="AK55" s="115"/>
      <c r="AL55" s="115"/>
      <c r="AM55" s="115"/>
    </row>
    <row r="56" spans="13:39" x14ac:dyDescent="0.25">
      <c r="M56" s="27"/>
      <c r="Q56" s="38"/>
      <c r="R56" s="38"/>
      <c r="S56" s="38"/>
      <c r="T56" s="38"/>
      <c r="U56" s="38"/>
      <c r="V56" s="38"/>
      <c r="W56" s="38"/>
      <c r="X56" s="38"/>
      <c r="Y56" s="38"/>
      <c r="AA56" s="110"/>
      <c r="AB56" s="110"/>
      <c r="AC56" s="110"/>
      <c r="AD56" s="110"/>
      <c r="AE56" s="110"/>
      <c r="AF56" s="110"/>
      <c r="AG56" s="110"/>
      <c r="AH56" s="110"/>
      <c r="AI56" s="110"/>
      <c r="AJ56" s="110"/>
      <c r="AK56" s="110"/>
      <c r="AL56" s="110"/>
      <c r="AM56" s="110"/>
    </row>
    <row r="57" spans="13:39" x14ac:dyDescent="0.25">
      <c r="M57" s="1"/>
      <c r="N57" s="1"/>
      <c r="O57" s="1"/>
      <c r="P57" s="1"/>
      <c r="Q57" s="104" t="s">
        <v>1</v>
      </c>
      <c r="R57" s="105"/>
      <c r="S57" s="106"/>
      <c r="T57" s="104" t="s">
        <v>2</v>
      </c>
      <c r="U57" s="105"/>
      <c r="V57" s="106"/>
      <c r="W57" s="104" t="s">
        <v>3</v>
      </c>
      <c r="X57" s="105"/>
      <c r="Y57" s="106"/>
      <c r="AA57" s="110"/>
      <c r="AB57" s="110"/>
      <c r="AC57" s="110"/>
      <c r="AD57" s="110"/>
      <c r="AE57" s="110"/>
      <c r="AF57" s="110"/>
      <c r="AG57" s="110"/>
      <c r="AH57" s="110"/>
      <c r="AI57" s="110"/>
      <c r="AJ57" s="110"/>
      <c r="AK57" s="110"/>
      <c r="AL57" s="110"/>
      <c r="AM57" s="110"/>
    </row>
    <row r="58" spans="13:39" x14ac:dyDescent="0.25">
      <c r="M58" s="2" t="s">
        <v>4</v>
      </c>
      <c r="N58" s="3" t="s">
        <v>13</v>
      </c>
      <c r="O58" s="3" t="s">
        <v>20</v>
      </c>
      <c r="P58" s="3" t="s">
        <v>12</v>
      </c>
      <c r="Q58" s="39" t="s">
        <v>5</v>
      </c>
      <c r="R58" s="39" t="s">
        <v>6</v>
      </c>
      <c r="S58" s="39" t="s">
        <v>7</v>
      </c>
      <c r="T58" s="39" t="s">
        <v>5</v>
      </c>
      <c r="U58" s="39" t="s">
        <v>6</v>
      </c>
      <c r="V58" s="39" t="s">
        <v>7</v>
      </c>
      <c r="W58" s="39" t="s">
        <v>5</v>
      </c>
      <c r="X58" s="39" t="s">
        <v>6</v>
      </c>
      <c r="Y58" s="39" t="s">
        <v>7</v>
      </c>
      <c r="AA58" s="110"/>
      <c r="AB58" s="110"/>
      <c r="AC58" s="110"/>
      <c r="AD58" s="110"/>
      <c r="AE58" s="110"/>
      <c r="AF58" s="110"/>
      <c r="AG58" s="110"/>
      <c r="AH58" s="110"/>
      <c r="AI58" s="110"/>
      <c r="AJ58" s="110"/>
      <c r="AK58" s="110"/>
      <c r="AL58" s="110"/>
      <c r="AM58" s="110"/>
    </row>
    <row r="59" spans="13:39" x14ac:dyDescent="0.25">
      <c r="M59" s="34">
        <v>55</v>
      </c>
      <c r="N59" s="29">
        <v>55</v>
      </c>
      <c r="O59" s="108">
        <v>-7</v>
      </c>
      <c r="P59" s="108">
        <v>-7</v>
      </c>
      <c r="Q59" s="37">
        <f>C$14</f>
        <v>20.856000000000002</v>
      </c>
      <c r="R59" s="37">
        <f t="shared" ref="R59:R61" si="81">D$14</f>
        <v>4.5529999999999999</v>
      </c>
      <c r="S59" s="37">
        <f t="shared" ref="S59:S61" si="82">E$14</f>
        <v>4.5807160114210417</v>
      </c>
      <c r="T59" s="37" t="str">
        <f t="shared" ref="T59:T63" si="83">F$14</f>
        <v>-</v>
      </c>
      <c r="U59" s="37" t="str">
        <f t="shared" ref="U59:U63" si="84">G$14</f>
        <v>-</v>
      </c>
      <c r="V59" s="37" t="str">
        <f t="shared" ref="V59:V63" si="85">H$14</f>
        <v>-</v>
      </c>
      <c r="W59" s="37">
        <f t="shared" ref="W59:W61" si="86">I$14</f>
        <v>10.010011452368559</v>
      </c>
      <c r="X59" s="37">
        <f t="shared" ref="X59:X61" si="87">J$14</f>
        <v>2.2755692968111196</v>
      </c>
      <c r="Y59" s="37">
        <f t="shared" ref="Y59:Y61" si="88">K$14</f>
        <v>4.3989042506401095</v>
      </c>
      <c r="AA59" s="111"/>
      <c r="AB59" s="112"/>
      <c r="AC59" s="113"/>
      <c r="AD59" s="113"/>
      <c r="AE59" s="113"/>
      <c r="AF59" s="113"/>
      <c r="AG59" s="113"/>
      <c r="AH59" s="113"/>
      <c r="AI59" s="113"/>
      <c r="AJ59" s="113"/>
      <c r="AK59" s="113"/>
      <c r="AL59" s="110"/>
      <c r="AM59" s="110"/>
    </row>
    <row r="60" spans="13:39" x14ac:dyDescent="0.25">
      <c r="M60" s="35"/>
      <c r="N60" s="29">
        <v>55</v>
      </c>
      <c r="O60" s="108">
        <v>2</v>
      </c>
      <c r="P60" s="108">
        <v>2</v>
      </c>
      <c r="Q60" s="37">
        <f>C$14</f>
        <v>20.856000000000002</v>
      </c>
      <c r="R60" s="37">
        <f t="shared" si="81"/>
        <v>4.5529999999999999</v>
      </c>
      <c r="S60" s="37">
        <f t="shared" si="82"/>
        <v>4.5807160114210417</v>
      </c>
      <c r="T60" s="37" t="str">
        <f t="shared" si="83"/>
        <v>-</v>
      </c>
      <c r="U60" s="37" t="str">
        <f t="shared" si="84"/>
        <v>-</v>
      </c>
      <c r="V60" s="37" t="str">
        <f t="shared" si="85"/>
        <v>-</v>
      </c>
      <c r="W60" s="37">
        <f t="shared" si="86"/>
        <v>10.010011452368559</v>
      </c>
      <c r="X60" s="37">
        <f t="shared" si="87"/>
        <v>2.2755692968111196</v>
      </c>
      <c r="Y60" s="37">
        <f t="shared" si="88"/>
        <v>4.3989042506401095</v>
      </c>
      <c r="AA60" s="111"/>
      <c r="AB60" s="112"/>
      <c r="AC60" s="113"/>
      <c r="AD60" s="113"/>
      <c r="AE60" s="113"/>
      <c r="AF60" s="113"/>
      <c r="AG60" s="113"/>
      <c r="AH60" s="113"/>
      <c r="AI60" s="113"/>
      <c r="AJ60" s="113"/>
      <c r="AK60" s="113"/>
      <c r="AL60" s="110"/>
      <c r="AM60" s="110"/>
    </row>
    <row r="61" spans="13:39" x14ac:dyDescent="0.25">
      <c r="M61" s="35"/>
      <c r="N61" s="29">
        <v>55</v>
      </c>
      <c r="O61" s="108">
        <v>2</v>
      </c>
      <c r="P61" s="108">
        <v>2</v>
      </c>
      <c r="Q61" s="37">
        <f>C$14</f>
        <v>20.856000000000002</v>
      </c>
      <c r="R61" s="37">
        <f t="shared" si="81"/>
        <v>4.5529999999999999</v>
      </c>
      <c r="S61" s="37">
        <f t="shared" si="82"/>
        <v>4.5807160114210417</v>
      </c>
      <c r="T61" s="37" t="str">
        <f t="shared" si="83"/>
        <v>-</v>
      </c>
      <c r="U61" s="37" t="str">
        <f t="shared" si="84"/>
        <v>-</v>
      </c>
      <c r="V61" s="37" t="str">
        <f t="shared" si="85"/>
        <v>-</v>
      </c>
      <c r="W61" s="37">
        <f t="shared" si="86"/>
        <v>10.010011452368559</v>
      </c>
      <c r="X61" s="37">
        <f t="shared" si="87"/>
        <v>2.2755692968111196</v>
      </c>
      <c r="Y61" s="37">
        <f t="shared" si="88"/>
        <v>4.3989042506401095</v>
      </c>
      <c r="AA61" s="110"/>
      <c r="AB61" s="110"/>
      <c r="AC61" s="110"/>
      <c r="AD61" s="110"/>
      <c r="AE61" s="110"/>
      <c r="AF61" s="110"/>
      <c r="AG61" s="110"/>
      <c r="AH61" s="110"/>
      <c r="AI61" s="110"/>
      <c r="AJ61" s="110"/>
      <c r="AK61" s="110"/>
      <c r="AL61" s="110"/>
      <c r="AM61" s="110"/>
    </row>
    <row r="62" spans="13:39" x14ac:dyDescent="0.25">
      <c r="M62" s="35"/>
      <c r="N62" s="32">
        <v>46</v>
      </c>
      <c r="O62" s="108">
        <v>7</v>
      </c>
      <c r="P62" s="108">
        <v>7</v>
      </c>
      <c r="Q62" s="33">
        <f>C$34-($A$32-$N62)*(C$34-C$14)/($A$32-$A$12)</f>
        <v>18.8276</v>
      </c>
      <c r="R62" s="33">
        <f t="shared" ref="R62:Y62" si="89">D$34-($A$32-$N62)*(D$34-D$14)/($A$32-$A$12)</f>
        <v>5.4731500000000004</v>
      </c>
      <c r="S62" s="33">
        <f t="shared" si="89"/>
        <v>3.577929978991059</v>
      </c>
      <c r="T62" s="33" t="str">
        <f t="shared" si="83"/>
        <v>-</v>
      </c>
      <c r="U62" s="33" t="str">
        <f t="shared" si="84"/>
        <v>-</v>
      </c>
      <c r="V62" s="33" t="str">
        <f t="shared" si="85"/>
        <v>-</v>
      </c>
      <c r="W62" s="33">
        <f t="shared" si="89"/>
        <v>8.2685252945212149</v>
      </c>
      <c r="X62" s="33">
        <f t="shared" si="89"/>
        <v>2.7103700379296769</v>
      </c>
      <c r="Y62" s="33">
        <f t="shared" si="89"/>
        <v>3.2071251828116254</v>
      </c>
      <c r="AA62" s="111"/>
      <c r="AB62" s="112"/>
      <c r="AC62" s="113"/>
      <c r="AD62" s="113"/>
      <c r="AE62" s="113"/>
      <c r="AF62" s="113"/>
      <c r="AG62" s="113"/>
      <c r="AH62" s="113"/>
      <c r="AI62" s="113"/>
      <c r="AJ62" s="113"/>
      <c r="AK62" s="113"/>
      <c r="AL62" s="110"/>
      <c r="AM62" s="110"/>
    </row>
    <row r="63" spans="13:39" x14ac:dyDescent="0.25">
      <c r="M63" s="35"/>
      <c r="N63" s="32">
        <v>34</v>
      </c>
      <c r="O63" s="108">
        <v>12</v>
      </c>
      <c r="P63" s="108">
        <v>12</v>
      </c>
      <c r="Q63" s="33">
        <f>C$34-($A$32-$N63)*(C$34-C$14)/($A$32-$A$12)</f>
        <v>21.040400000000002</v>
      </c>
      <c r="R63" s="33">
        <f t="shared" ref="R63" si="90">D$34-($A$32-$N63)*(D$34-D$14)/($A$32-$A$12)</f>
        <v>4.4693500000000004</v>
      </c>
      <c r="S63" s="33">
        <f t="shared" ref="S63" si="91">E$34-($A$32-$N63)*(E$34-E$14)/($A$32-$A$12)</f>
        <v>4.6718783780055855</v>
      </c>
      <c r="T63" s="33" t="str">
        <f t="shared" si="83"/>
        <v>-</v>
      </c>
      <c r="U63" s="33" t="str">
        <f t="shared" si="84"/>
        <v>-</v>
      </c>
      <c r="V63" s="33" t="str">
        <f t="shared" si="85"/>
        <v>-</v>
      </c>
      <c r="W63" s="33">
        <f t="shared" ref="W63" si="92">I$34-($A$32-$N63)*(I$34-I$14)/($A$32-$A$12)</f>
        <v>10.168328375809228</v>
      </c>
      <c r="X63" s="33">
        <f t="shared" ref="X63" si="93">J$34-($A$32-$N63)*(J$34-J$14)/($A$32-$A$12)</f>
        <v>2.2360419567094327</v>
      </c>
      <c r="Y63" s="33">
        <f t="shared" ref="Y63" si="94">K$34-($A$32-$N63)*(K$34-K$14)/($A$32-$A$12)</f>
        <v>4.5072478022608813</v>
      </c>
      <c r="AA63" s="111"/>
      <c r="AB63" s="112"/>
      <c r="AC63" s="113"/>
      <c r="AD63" s="113"/>
      <c r="AE63" s="113"/>
      <c r="AF63" s="113"/>
      <c r="AG63" s="113"/>
      <c r="AH63" s="113"/>
      <c r="AI63" s="113"/>
      <c r="AJ63" s="113"/>
      <c r="AK63" s="113"/>
      <c r="AL63" s="110"/>
      <c r="AM63" s="110"/>
    </row>
    <row r="64" spans="13:39" x14ac:dyDescent="0.25">
      <c r="AA64" s="110"/>
      <c r="AB64" s="110"/>
      <c r="AC64" s="110"/>
      <c r="AD64" s="110"/>
      <c r="AE64" s="110"/>
      <c r="AF64" s="110"/>
      <c r="AG64" s="110"/>
      <c r="AH64" s="110"/>
      <c r="AI64" s="110"/>
      <c r="AJ64" s="110"/>
      <c r="AK64" s="110"/>
      <c r="AL64" s="110"/>
      <c r="AM64" s="110"/>
    </row>
    <row r="65" spans="27:39" x14ac:dyDescent="0.25">
      <c r="AA65" s="110"/>
      <c r="AB65" s="110"/>
      <c r="AC65" s="114"/>
      <c r="AD65" s="114"/>
      <c r="AE65" s="114"/>
      <c r="AF65" s="114"/>
      <c r="AG65" s="114"/>
      <c r="AH65" s="114"/>
      <c r="AI65" s="114"/>
      <c r="AJ65" s="114"/>
      <c r="AK65" s="114"/>
      <c r="AL65" s="110"/>
      <c r="AM65" s="110"/>
    </row>
    <row r="66" spans="27:39" x14ac:dyDescent="0.25">
      <c r="AA66" s="110"/>
      <c r="AB66" s="110"/>
      <c r="AC66" s="114"/>
      <c r="AD66" s="114"/>
      <c r="AE66" s="114"/>
      <c r="AF66" s="114"/>
      <c r="AG66" s="114"/>
      <c r="AH66" s="114"/>
      <c r="AI66" s="114"/>
      <c r="AJ66" s="114"/>
      <c r="AK66" s="114"/>
      <c r="AL66" s="110"/>
      <c r="AM66" s="110"/>
    </row>
    <row r="67" spans="27:39" x14ac:dyDescent="0.25">
      <c r="AA67" s="110"/>
      <c r="AB67" s="110"/>
      <c r="AC67" s="110"/>
      <c r="AD67" s="110"/>
      <c r="AE67" s="110"/>
      <c r="AF67" s="110"/>
      <c r="AG67" s="110"/>
      <c r="AH67" s="110"/>
      <c r="AI67" s="110"/>
      <c r="AJ67" s="110"/>
      <c r="AK67" s="110"/>
      <c r="AL67" s="110"/>
      <c r="AM67" s="110"/>
    </row>
    <row r="68" spans="27:39" x14ac:dyDescent="0.25">
      <c r="AA68" s="110"/>
      <c r="AB68" s="110"/>
      <c r="AC68" s="110"/>
      <c r="AD68" s="110"/>
      <c r="AE68" s="110"/>
      <c r="AF68" s="110"/>
      <c r="AG68" s="110"/>
      <c r="AH68" s="110"/>
      <c r="AI68" s="110"/>
      <c r="AJ68" s="110"/>
      <c r="AK68" s="110"/>
      <c r="AL68" s="110"/>
      <c r="AM68" s="110"/>
    </row>
  </sheetData>
  <mergeCells count="35">
    <mergeCell ref="AB8:AM9"/>
    <mergeCell ref="AS4:AZ5"/>
    <mergeCell ref="AS6:AZ10"/>
    <mergeCell ref="Q57:S57"/>
    <mergeCell ref="T57:V57"/>
    <mergeCell ref="W57:Y57"/>
    <mergeCell ref="AB4:AM4"/>
    <mergeCell ref="AB6:AM7"/>
    <mergeCell ref="Q36:S36"/>
    <mergeCell ref="T36:V36"/>
    <mergeCell ref="W36:Y36"/>
    <mergeCell ref="Q48:S48"/>
    <mergeCell ref="T48:V48"/>
    <mergeCell ref="W48:Y48"/>
    <mergeCell ref="Q14:S14"/>
    <mergeCell ref="T14:V14"/>
    <mergeCell ref="W14:Y14"/>
    <mergeCell ref="Q25:S25"/>
    <mergeCell ref="T25:V25"/>
    <mergeCell ref="W25:Y25"/>
    <mergeCell ref="A22:A26"/>
    <mergeCell ref="A27:A31"/>
    <mergeCell ref="A32:A36"/>
    <mergeCell ref="A37:A41"/>
    <mergeCell ref="A42:A46"/>
    <mergeCell ref="M4:Y4"/>
    <mergeCell ref="Q5:S5"/>
    <mergeCell ref="T5:V5"/>
    <mergeCell ref="W5:Y5"/>
    <mergeCell ref="C5:E5"/>
    <mergeCell ref="F5:H5"/>
    <mergeCell ref="I5:K5"/>
    <mergeCell ref="A7:A11"/>
    <mergeCell ref="A12:A16"/>
    <mergeCell ref="A17:A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94AA2-EEE4-4FE8-8823-7D6C4F67B94A}">
  <dimension ref="A3:AZ68"/>
  <sheetViews>
    <sheetView tabSelected="1" zoomScale="55" zoomScaleNormal="55" workbookViewId="0">
      <selection activeCell="I39" sqref="I39"/>
    </sheetView>
  </sheetViews>
  <sheetFormatPr defaultRowHeight="15" x14ac:dyDescent="0.25"/>
  <sheetData>
    <row r="3" spans="1:52" ht="15.75" thickBot="1" x14ac:dyDescent="0.3">
      <c r="A3" t="s">
        <v>37</v>
      </c>
    </row>
    <row r="4" spans="1:52" x14ac:dyDescent="0.25">
      <c r="M4" s="42" t="s">
        <v>9</v>
      </c>
      <c r="N4" s="42"/>
      <c r="O4" s="42"/>
      <c r="P4" s="42"/>
      <c r="Q4" s="42"/>
      <c r="R4" s="42"/>
      <c r="S4" s="42"/>
      <c r="T4" s="42"/>
      <c r="U4" s="42"/>
      <c r="V4" s="42"/>
      <c r="W4" s="42"/>
      <c r="X4" s="42"/>
      <c r="Y4" s="42"/>
      <c r="AA4" s="60"/>
      <c r="AB4" s="61" t="s">
        <v>34</v>
      </c>
      <c r="AC4" s="61"/>
      <c r="AD4" s="61"/>
      <c r="AE4" s="61"/>
      <c r="AF4" s="61"/>
      <c r="AG4" s="61"/>
      <c r="AH4" s="61"/>
      <c r="AI4" s="61"/>
      <c r="AJ4" s="61"/>
      <c r="AK4" s="61"/>
      <c r="AL4" s="61"/>
      <c r="AM4" s="62"/>
      <c r="AS4" s="120" t="s">
        <v>35</v>
      </c>
      <c r="AT4" s="121"/>
      <c r="AU4" s="121"/>
      <c r="AV4" s="121"/>
      <c r="AW4" s="121"/>
      <c r="AX4" s="121"/>
      <c r="AY4" s="121"/>
      <c r="AZ4" s="122"/>
    </row>
    <row r="5" spans="1:52" x14ac:dyDescent="0.25">
      <c r="A5" s="81"/>
      <c r="B5" s="81"/>
      <c r="C5" s="82" t="s">
        <v>1</v>
      </c>
      <c r="D5" s="82"/>
      <c r="E5" s="82"/>
      <c r="F5" s="82" t="s">
        <v>2</v>
      </c>
      <c r="G5" s="82"/>
      <c r="H5" s="82"/>
      <c r="I5" s="82" t="s">
        <v>3</v>
      </c>
      <c r="J5" s="82"/>
      <c r="K5" s="82"/>
      <c r="M5" s="1"/>
      <c r="N5" s="1"/>
      <c r="O5" s="1"/>
      <c r="P5" s="103"/>
      <c r="Q5" s="101" t="s">
        <v>1</v>
      </c>
      <c r="R5" s="101"/>
      <c r="S5" s="102"/>
      <c r="T5" s="100" t="s">
        <v>2</v>
      </c>
      <c r="U5" s="101"/>
      <c r="V5" s="102"/>
      <c r="W5" s="100" t="s">
        <v>3</v>
      </c>
      <c r="X5" s="101"/>
      <c r="Y5" s="102"/>
      <c r="AA5" s="63"/>
      <c r="AB5" s="64"/>
      <c r="AC5" s="64"/>
      <c r="AD5" s="64"/>
      <c r="AE5" s="64"/>
      <c r="AF5" s="64"/>
      <c r="AG5" s="64"/>
      <c r="AH5" s="64"/>
      <c r="AI5" s="64"/>
      <c r="AJ5" s="64"/>
      <c r="AK5" s="49"/>
      <c r="AL5" s="49"/>
      <c r="AM5" s="50"/>
      <c r="AS5" s="123"/>
      <c r="AT5" s="124"/>
      <c r="AU5" s="124"/>
      <c r="AV5" s="124"/>
      <c r="AW5" s="124"/>
      <c r="AX5" s="124"/>
      <c r="AY5" s="124"/>
      <c r="AZ5" s="125"/>
    </row>
    <row r="6" spans="1:52" x14ac:dyDescent="0.25">
      <c r="A6" s="39" t="s">
        <v>4</v>
      </c>
      <c r="B6" s="39"/>
      <c r="C6" s="39" t="s">
        <v>5</v>
      </c>
      <c r="D6" s="39" t="s">
        <v>6</v>
      </c>
      <c r="E6" s="39" t="s">
        <v>7</v>
      </c>
      <c r="F6" s="39" t="s">
        <v>5</v>
      </c>
      <c r="G6" s="39" t="s">
        <v>6</v>
      </c>
      <c r="H6" s="39" t="s">
        <v>7</v>
      </c>
      <c r="I6" s="39" t="s">
        <v>5</v>
      </c>
      <c r="J6" s="39" t="s">
        <v>6</v>
      </c>
      <c r="K6" s="39" t="s">
        <v>7</v>
      </c>
      <c r="M6" s="2" t="s">
        <v>4</v>
      </c>
      <c r="N6" s="3" t="s">
        <v>13</v>
      </c>
      <c r="O6" s="3" t="s">
        <v>20</v>
      </c>
      <c r="P6" s="3" t="s">
        <v>12</v>
      </c>
      <c r="Q6" s="3" t="s">
        <v>5</v>
      </c>
      <c r="R6" s="3" t="s">
        <v>6</v>
      </c>
      <c r="S6" s="3" t="s">
        <v>7</v>
      </c>
      <c r="T6" s="3" t="s">
        <v>5</v>
      </c>
      <c r="U6" s="3" t="s">
        <v>6</v>
      </c>
      <c r="V6" s="3" t="s">
        <v>7</v>
      </c>
      <c r="W6" s="3" t="s">
        <v>5</v>
      </c>
      <c r="X6" s="3" t="s">
        <v>6</v>
      </c>
      <c r="Y6" s="3" t="s">
        <v>7</v>
      </c>
      <c r="AA6" s="65"/>
      <c r="AB6" s="116" t="s">
        <v>38</v>
      </c>
      <c r="AC6" s="116"/>
      <c r="AD6" s="116"/>
      <c r="AE6" s="116"/>
      <c r="AF6" s="116"/>
      <c r="AG6" s="116"/>
      <c r="AH6" s="116"/>
      <c r="AI6" s="116"/>
      <c r="AJ6" s="116"/>
      <c r="AK6" s="116"/>
      <c r="AL6" s="116"/>
      <c r="AM6" s="117"/>
      <c r="AS6" s="45" t="s">
        <v>36</v>
      </c>
      <c r="AT6" s="46"/>
      <c r="AU6" s="46"/>
      <c r="AV6" s="46"/>
      <c r="AW6" s="46"/>
      <c r="AX6" s="46"/>
      <c r="AY6" s="46"/>
      <c r="AZ6" s="47"/>
    </row>
    <row r="7" spans="1:52" x14ac:dyDescent="0.25">
      <c r="A7" s="129">
        <v>35</v>
      </c>
      <c r="B7" s="130">
        <v>7</v>
      </c>
      <c r="C7" s="6">
        <v>9.7680989999999994</v>
      </c>
      <c r="D7" s="6">
        <v>1.89174</v>
      </c>
      <c r="E7" s="6">
        <v>5.1635526023660754</v>
      </c>
      <c r="F7" s="6">
        <v>5.0705340000000003</v>
      </c>
      <c r="G7" s="6">
        <v>0.85316840000000005</v>
      </c>
      <c r="H7" s="6">
        <v>5.9431807366517564</v>
      </c>
      <c r="I7" s="6">
        <v>2.3829739999999999</v>
      </c>
      <c r="J7" s="6">
        <v>0.43088760000000004</v>
      </c>
      <c r="K7" s="7">
        <v>5.5303842579828233</v>
      </c>
      <c r="M7" s="34">
        <v>35</v>
      </c>
      <c r="N7" s="29">
        <v>35</v>
      </c>
      <c r="O7" s="108">
        <v>-15</v>
      </c>
      <c r="P7" s="107">
        <v>-20</v>
      </c>
      <c r="Q7" s="37">
        <f>C$8</f>
        <v>10.032996600000001</v>
      </c>
      <c r="R7" s="37">
        <f t="shared" ref="R7:Y8" si="0">D$8</f>
        <v>1.8354492000000002</v>
      </c>
      <c r="S7" s="37">
        <f t="shared" si="0"/>
        <v>5.4662349685297746</v>
      </c>
      <c r="T7" s="37">
        <f t="shared" si="0"/>
        <v>5.55</v>
      </c>
      <c r="U7" s="37">
        <f t="shared" si="0"/>
        <v>0.85</v>
      </c>
      <c r="V7" s="37">
        <f t="shared" si="0"/>
        <v>6.5294117647058822</v>
      </c>
      <c r="W7" s="37">
        <f t="shared" si="0"/>
        <v>2.5848504000000001</v>
      </c>
      <c r="X7" s="37">
        <f t="shared" si="0"/>
        <v>0.38409929999999998</v>
      </c>
      <c r="Y7" s="37">
        <f t="shared" si="0"/>
        <v>6.7296410068958741</v>
      </c>
      <c r="AA7" s="48"/>
      <c r="AB7" s="116"/>
      <c r="AC7" s="116"/>
      <c r="AD7" s="116"/>
      <c r="AE7" s="116"/>
      <c r="AF7" s="116"/>
      <c r="AG7" s="116"/>
      <c r="AH7" s="116"/>
      <c r="AI7" s="116"/>
      <c r="AJ7" s="116"/>
      <c r="AK7" s="116"/>
      <c r="AL7" s="116"/>
      <c r="AM7" s="117"/>
      <c r="AS7" s="45"/>
      <c r="AT7" s="46"/>
      <c r="AU7" s="46"/>
      <c r="AV7" s="46"/>
      <c r="AW7" s="46"/>
      <c r="AX7" s="46"/>
      <c r="AY7" s="46"/>
      <c r="AZ7" s="47"/>
    </row>
    <row r="8" spans="1:52" x14ac:dyDescent="0.25">
      <c r="A8" s="131"/>
      <c r="B8" s="132">
        <v>10</v>
      </c>
      <c r="C8" s="10">
        <v>10.032996600000001</v>
      </c>
      <c r="D8" s="10">
        <v>1.8354492000000002</v>
      </c>
      <c r="E8" s="10">
        <v>5.4662349685297746</v>
      </c>
      <c r="F8" s="10">
        <v>5.55</v>
      </c>
      <c r="G8" s="10">
        <v>0.85</v>
      </c>
      <c r="H8" s="10">
        <v>6.5294117647058822</v>
      </c>
      <c r="I8" s="10">
        <v>2.5848504000000001</v>
      </c>
      <c r="J8" s="10">
        <v>0.38409929999999998</v>
      </c>
      <c r="K8" s="11">
        <v>6.7296410068958741</v>
      </c>
      <c r="M8" s="35"/>
      <c r="N8" s="29">
        <v>35</v>
      </c>
      <c r="O8" s="108">
        <v>-10</v>
      </c>
      <c r="P8" s="108">
        <v>-10</v>
      </c>
      <c r="Q8" s="37">
        <f>C$8</f>
        <v>10.032996600000001</v>
      </c>
      <c r="R8" s="37">
        <f t="shared" si="0"/>
        <v>1.8354492000000002</v>
      </c>
      <c r="S8" s="37">
        <f t="shared" si="0"/>
        <v>5.4662349685297746</v>
      </c>
      <c r="T8" s="37">
        <f t="shared" si="0"/>
        <v>5.55</v>
      </c>
      <c r="U8" s="37">
        <f t="shared" si="0"/>
        <v>0.85</v>
      </c>
      <c r="V8" s="37">
        <f t="shared" si="0"/>
        <v>6.5294117647058822</v>
      </c>
      <c r="W8" s="37">
        <f t="shared" si="0"/>
        <v>2.5848504000000001</v>
      </c>
      <c r="X8" s="37">
        <f t="shared" si="0"/>
        <v>0.38409929999999998</v>
      </c>
      <c r="Y8" s="37">
        <f t="shared" si="0"/>
        <v>6.7296410068958741</v>
      </c>
      <c r="AA8" s="67"/>
      <c r="AB8" s="118" t="s">
        <v>39</v>
      </c>
      <c r="AC8" s="118"/>
      <c r="AD8" s="118"/>
      <c r="AE8" s="118"/>
      <c r="AF8" s="118"/>
      <c r="AG8" s="118"/>
      <c r="AH8" s="118"/>
      <c r="AI8" s="118"/>
      <c r="AJ8" s="118"/>
      <c r="AK8" s="118"/>
      <c r="AL8" s="118"/>
      <c r="AM8" s="119"/>
      <c r="AS8" s="45"/>
      <c r="AT8" s="46"/>
      <c r="AU8" s="46"/>
      <c r="AV8" s="46"/>
      <c r="AW8" s="46"/>
      <c r="AX8" s="46"/>
      <c r="AY8" s="46"/>
      <c r="AZ8" s="47"/>
    </row>
    <row r="9" spans="1:52" x14ac:dyDescent="0.25">
      <c r="A9" s="133"/>
      <c r="B9" s="134">
        <v>15</v>
      </c>
      <c r="C9" s="14">
        <v>10.0962108</v>
      </c>
      <c r="D9" s="14">
        <v>1.5742968000000002</v>
      </c>
      <c r="E9" s="14">
        <v>6.4131558928405363</v>
      </c>
      <c r="F9" s="14">
        <v>6.3764852000000003</v>
      </c>
      <c r="G9" s="14">
        <v>0.81849530000000004</v>
      </c>
      <c r="H9" s="14">
        <v>7.7904970254563466</v>
      </c>
      <c r="I9" s="14">
        <v>3.0364708</v>
      </c>
      <c r="J9" s="14">
        <v>0.36560160000000003</v>
      </c>
      <c r="K9" s="15">
        <v>8.3054089478820661</v>
      </c>
      <c r="M9" s="35"/>
      <c r="N9" s="32">
        <v>34</v>
      </c>
      <c r="O9" s="108">
        <v>-7</v>
      </c>
      <c r="P9" s="108">
        <v>-7</v>
      </c>
      <c r="Q9" s="33">
        <f>C$17-($A$16-$N9)*(C$17-C$8)/($A$16-$A$7)</f>
        <v>10.10549308</v>
      </c>
      <c r="R9" s="33">
        <f t="shared" ref="R9:Y9" si="1">D$17-($A$16-$N9)*(D$17-D$8)/($A$16-$A$7)</f>
        <v>1.8008997600000003</v>
      </c>
      <c r="S9" s="33">
        <f t="shared" si="1"/>
        <v>5.5696817331331889</v>
      </c>
      <c r="T9" s="33">
        <f t="shared" si="1"/>
        <v>5.5904999999999996</v>
      </c>
      <c r="U9" s="33">
        <f t="shared" si="1"/>
        <v>0.82699999999999996</v>
      </c>
      <c r="V9" s="33">
        <f t="shared" si="1"/>
        <v>6.6749663224068252</v>
      </c>
      <c r="W9" s="33">
        <f t="shared" si="1"/>
        <v>2.6200747099999999</v>
      </c>
      <c r="X9" s="33">
        <f t="shared" si="1"/>
        <v>0.36924673499999999</v>
      </c>
      <c r="Y9" s="33">
        <f t="shared" si="1"/>
        <v>6.9280945360883699</v>
      </c>
      <c r="AA9" s="67"/>
      <c r="AB9" s="118"/>
      <c r="AC9" s="118"/>
      <c r="AD9" s="118"/>
      <c r="AE9" s="118"/>
      <c r="AF9" s="118"/>
      <c r="AG9" s="118"/>
      <c r="AH9" s="118"/>
      <c r="AI9" s="118"/>
      <c r="AJ9" s="118"/>
      <c r="AK9" s="118"/>
      <c r="AL9" s="118"/>
      <c r="AM9" s="119"/>
      <c r="AS9" s="45"/>
      <c r="AT9" s="46"/>
      <c r="AU9" s="46"/>
      <c r="AV9" s="46"/>
      <c r="AW9" s="46"/>
      <c r="AX9" s="46"/>
      <c r="AY9" s="46"/>
      <c r="AZ9" s="47"/>
    </row>
    <row r="10" spans="1:52" ht="15.75" thickBot="1" x14ac:dyDescent="0.3">
      <c r="A10" s="131">
        <v>45</v>
      </c>
      <c r="B10" s="132">
        <v>7</v>
      </c>
      <c r="C10" s="10">
        <v>9.1678742999999994</v>
      </c>
      <c r="D10" s="10">
        <v>2.3435328000000002</v>
      </c>
      <c r="E10" s="10">
        <v>3.9119888998353249</v>
      </c>
      <c r="F10" s="10">
        <v>4.7118707999999998</v>
      </c>
      <c r="G10" s="10">
        <v>1.0802465999999999</v>
      </c>
      <c r="H10" s="10">
        <v>4.3618473781819818</v>
      </c>
      <c r="I10" s="10">
        <v>2.0416571999999999</v>
      </c>
      <c r="J10" s="10">
        <v>0.53752140000000004</v>
      </c>
      <c r="K10" s="11">
        <v>3.7982807754258712</v>
      </c>
      <c r="M10" s="35"/>
      <c r="N10" s="32">
        <v>30</v>
      </c>
      <c r="O10" s="108">
        <v>2</v>
      </c>
      <c r="P10" s="108">
        <v>2</v>
      </c>
      <c r="Q10" s="33">
        <f t="shared" ref="Q10:Q12" si="2">C$17-($A$16-$N10)*(C$17-C$8)/($A$16-$A$7)</f>
        <v>10.395479000000002</v>
      </c>
      <c r="R10" s="33">
        <f t="shared" ref="R10:R12" si="3">D$17-($A$16-$N10)*(D$17-D$8)/($A$16-$A$7)</f>
        <v>1.6627020000000003</v>
      </c>
      <c r="S10" s="33">
        <f t="shared" ref="S10:S12" si="4">E$17-($A$16-$N10)*(E$17-E$8)/($A$16-$A$7)</f>
        <v>5.9834687915468479</v>
      </c>
      <c r="T10" s="33">
        <f t="shared" ref="T10:T12" si="5">F$17-($A$16-$N10)*(F$17-F$8)/($A$16-$A$7)</f>
        <v>5.7524999999999995</v>
      </c>
      <c r="U10" s="33">
        <f t="shared" ref="U10:U12" si="6">G$17-($A$16-$N10)*(G$17-G$8)/($A$16-$A$7)</f>
        <v>0.73499999999999999</v>
      </c>
      <c r="V10" s="33">
        <f t="shared" ref="V10:V12" si="7">H$17-($A$16-$N10)*(H$17-H$8)/($A$16-$A$7)</f>
        <v>7.2571845532105979</v>
      </c>
      <c r="W10" s="33">
        <f t="shared" ref="W10:W12" si="8">I$17-($A$16-$N10)*(I$17-I$8)/($A$16-$A$7)</f>
        <v>2.7609719500000001</v>
      </c>
      <c r="X10" s="33">
        <f t="shared" ref="X10:X12" si="9">J$17-($A$16-$N10)*(J$17-J$8)/($A$16-$A$7)</f>
        <v>0.30983647499999994</v>
      </c>
      <c r="Y10" s="33">
        <f t="shared" ref="Y10:Y12" si="10">K$17-($A$16-$N10)*(K$17-K$8)/($A$16-$A$7)</f>
        <v>7.7219086528583567</v>
      </c>
      <c r="AA10" s="67"/>
      <c r="AB10" s="68" t="s">
        <v>14</v>
      </c>
      <c r="AC10" s="68"/>
      <c r="AD10" s="68"/>
      <c r="AE10" s="68"/>
      <c r="AF10" s="68"/>
      <c r="AG10" s="68"/>
      <c r="AH10" s="68"/>
      <c r="AI10" s="68"/>
      <c r="AJ10" s="68"/>
      <c r="AK10" s="68"/>
      <c r="AL10" s="68"/>
      <c r="AM10" s="69"/>
      <c r="AS10" s="126"/>
      <c r="AT10" s="127"/>
      <c r="AU10" s="127"/>
      <c r="AV10" s="127"/>
      <c r="AW10" s="127"/>
      <c r="AX10" s="127"/>
      <c r="AY10" s="127"/>
      <c r="AZ10" s="128"/>
    </row>
    <row r="11" spans="1:52" x14ac:dyDescent="0.25">
      <c r="A11" s="131"/>
      <c r="B11" s="132">
        <v>10</v>
      </c>
      <c r="C11" s="10">
        <v>9.8357913224999987</v>
      </c>
      <c r="D11" s="10">
        <v>2.2767359999999996</v>
      </c>
      <c r="E11" s="10">
        <v>4.3201281670338592</v>
      </c>
      <c r="F11" s="10">
        <v>5.1930200000000006</v>
      </c>
      <c r="G11" s="10">
        <v>1.0854500999999999</v>
      </c>
      <c r="H11" s="10">
        <v>4.7842088733512496</v>
      </c>
      <c r="I11" s="10">
        <v>2.2518584000000001</v>
      </c>
      <c r="J11" s="10">
        <v>0.52990470000000001</v>
      </c>
      <c r="K11" s="11">
        <v>4.249553551799031</v>
      </c>
      <c r="M11" s="35"/>
      <c r="N11" s="32">
        <v>27</v>
      </c>
      <c r="O11" s="108">
        <v>7</v>
      </c>
      <c r="P11" s="108">
        <v>7</v>
      </c>
      <c r="Q11" s="33">
        <f t="shared" si="2"/>
        <v>10.612968440000001</v>
      </c>
      <c r="R11" s="33">
        <f t="shared" si="3"/>
        <v>1.5590536800000003</v>
      </c>
      <c r="S11" s="33">
        <f t="shared" si="4"/>
        <v>6.2938090853570907</v>
      </c>
      <c r="T11" s="33">
        <f t="shared" si="5"/>
        <v>5.8739999999999997</v>
      </c>
      <c r="U11" s="33">
        <f t="shared" si="6"/>
        <v>0.66599999999999993</v>
      </c>
      <c r="V11" s="33">
        <f t="shared" si="7"/>
        <v>7.6938482263134258</v>
      </c>
      <c r="W11" s="33">
        <f t="shared" si="8"/>
        <v>2.8666448800000004</v>
      </c>
      <c r="X11" s="33">
        <f t="shared" si="9"/>
        <v>0.26527877999999994</v>
      </c>
      <c r="Y11" s="33">
        <f t="shared" si="10"/>
        <v>8.317269240435845</v>
      </c>
      <c r="AA11" s="67"/>
      <c r="AB11" s="68" t="s">
        <v>15</v>
      </c>
      <c r="AC11" s="68"/>
      <c r="AD11" s="68"/>
      <c r="AE11" s="68"/>
      <c r="AF11" s="68"/>
      <c r="AG11" s="68"/>
      <c r="AH11" s="68"/>
      <c r="AI11" s="68"/>
      <c r="AJ11" s="68"/>
      <c r="AK11" s="68"/>
      <c r="AL11" s="68"/>
      <c r="AM11" s="69"/>
    </row>
    <row r="12" spans="1:52" x14ac:dyDescent="0.25">
      <c r="A12" s="131"/>
      <c r="B12" s="134">
        <v>15</v>
      </c>
      <c r="C12" s="14">
        <v>9.8977630049999981</v>
      </c>
      <c r="D12" s="14">
        <v>1.9531008000000001</v>
      </c>
      <c r="E12" s="14">
        <v>5.0677174496062865</v>
      </c>
      <c r="F12" s="14">
        <v>5.9581956000000007</v>
      </c>
      <c r="G12" s="14">
        <v>1.0802465999999999</v>
      </c>
      <c r="H12" s="14">
        <v>5.5155883850965148</v>
      </c>
      <c r="I12" s="14">
        <v>2.6243931999999996</v>
      </c>
      <c r="J12" s="14">
        <v>0.51793560000000005</v>
      </c>
      <c r="K12" s="15">
        <v>5.067026093591557</v>
      </c>
      <c r="M12" s="36"/>
      <c r="N12" s="32">
        <v>24</v>
      </c>
      <c r="O12" s="108">
        <v>12</v>
      </c>
      <c r="P12" s="108">
        <v>12</v>
      </c>
      <c r="Q12" s="33">
        <f t="shared" si="2"/>
        <v>10.830457880000001</v>
      </c>
      <c r="R12" s="33">
        <f t="shared" si="3"/>
        <v>1.4554053600000005</v>
      </c>
      <c r="S12" s="33">
        <f t="shared" si="4"/>
        <v>6.6041493791673336</v>
      </c>
      <c r="T12" s="33">
        <f t="shared" si="5"/>
        <v>5.9954999999999998</v>
      </c>
      <c r="U12" s="33">
        <f t="shared" si="6"/>
        <v>0.59699999999999998</v>
      </c>
      <c r="V12" s="33">
        <f t="shared" si="7"/>
        <v>8.1305118994162555</v>
      </c>
      <c r="W12" s="33">
        <f t="shared" si="8"/>
        <v>2.9723178100000003</v>
      </c>
      <c r="X12" s="33">
        <f t="shared" si="9"/>
        <v>0.22072108499999993</v>
      </c>
      <c r="Y12" s="33">
        <f t="shared" si="10"/>
        <v>8.9126298280133351</v>
      </c>
      <c r="AA12" s="67"/>
      <c r="AB12" s="68" t="s">
        <v>16</v>
      </c>
      <c r="AC12" s="68"/>
      <c r="AD12" s="68"/>
      <c r="AE12" s="68"/>
      <c r="AF12" s="68"/>
      <c r="AG12" s="68"/>
      <c r="AH12" s="68"/>
      <c r="AI12" s="68"/>
      <c r="AJ12" s="68"/>
      <c r="AK12" s="68"/>
      <c r="AL12" s="68"/>
      <c r="AM12" s="69"/>
    </row>
    <row r="13" spans="1:52" x14ac:dyDescent="0.25">
      <c r="A13" s="129">
        <v>50</v>
      </c>
      <c r="B13" s="130">
        <v>7</v>
      </c>
      <c r="C13" s="18">
        <v>8.9386774424999995</v>
      </c>
      <c r="D13" s="18">
        <v>2.6153826048000002</v>
      </c>
      <c r="E13" s="18">
        <v>3.4177322377593566</v>
      </c>
      <c r="F13" s="18">
        <v>4.5126224000000006</v>
      </c>
      <c r="G13" s="18">
        <v>1.1951978000000001</v>
      </c>
      <c r="H13" s="18">
        <v>3.7756281010557418</v>
      </c>
      <c r="I13" s="18">
        <v>1.8887556830694139</v>
      </c>
      <c r="J13" s="18">
        <v>0.61823868363397727</v>
      </c>
      <c r="K13" s="19">
        <v>3.0550590460748892</v>
      </c>
      <c r="M13" s="27"/>
      <c r="Q13" s="38"/>
      <c r="R13" s="38"/>
      <c r="S13" s="38"/>
      <c r="T13" s="38"/>
      <c r="U13" s="38"/>
      <c r="V13" s="38"/>
      <c r="W13" s="38"/>
      <c r="X13" s="38"/>
      <c r="Y13" s="38"/>
      <c r="AA13" s="67"/>
      <c r="AB13" s="68" t="s">
        <v>17</v>
      </c>
      <c r="AC13" s="68"/>
      <c r="AD13" s="68"/>
      <c r="AE13" s="68"/>
      <c r="AF13" s="68"/>
      <c r="AG13" s="68"/>
      <c r="AH13" s="68"/>
      <c r="AI13" s="68"/>
      <c r="AJ13" s="68"/>
      <c r="AK13" s="68"/>
      <c r="AL13" s="68"/>
      <c r="AM13" s="69"/>
    </row>
    <row r="14" spans="1:52" ht="15.75" thickBot="1" x14ac:dyDescent="0.3">
      <c r="A14" s="131"/>
      <c r="B14" s="132">
        <v>10</v>
      </c>
      <c r="C14" s="21">
        <v>9.5898965394374986</v>
      </c>
      <c r="D14" s="21">
        <v>2.5408373759999998</v>
      </c>
      <c r="E14" s="21">
        <v>3.7743055222742043</v>
      </c>
      <c r="F14" s="21">
        <v>4.9630327999999997</v>
      </c>
      <c r="G14" s="21">
        <v>1.2096975999999999</v>
      </c>
      <c r="H14" s="21">
        <v>4.1027053372677598</v>
      </c>
      <c r="I14" s="21">
        <v>2.0832147289307912</v>
      </c>
      <c r="J14" s="21">
        <v>0.60947821645697753</v>
      </c>
      <c r="K14" s="22">
        <v>3.4180298371301072</v>
      </c>
      <c r="M14" s="1"/>
      <c r="N14" s="1"/>
      <c r="O14" s="1"/>
      <c r="P14" s="1"/>
      <c r="Q14" s="104" t="s">
        <v>1</v>
      </c>
      <c r="R14" s="105"/>
      <c r="S14" s="106"/>
      <c r="T14" s="104" t="s">
        <v>2</v>
      </c>
      <c r="U14" s="105"/>
      <c r="V14" s="106"/>
      <c r="W14" s="104" t="s">
        <v>3</v>
      </c>
      <c r="X14" s="105"/>
      <c r="Y14" s="106"/>
      <c r="AA14" s="70"/>
      <c r="AB14" s="71" t="s">
        <v>18</v>
      </c>
      <c r="AC14" s="71"/>
      <c r="AD14" s="71"/>
      <c r="AE14" s="71"/>
      <c r="AF14" s="71"/>
      <c r="AG14" s="71"/>
      <c r="AH14" s="71"/>
      <c r="AI14" s="71"/>
      <c r="AJ14" s="71"/>
      <c r="AK14" s="71"/>
      <c r="AL14" s="71"/>
      <c r="AM14" s="72"/>
    </row>
    <row r="15" spans="1:52" x14ac:dyDescent="0.25">
      <c r="A15" s="133"/>
      <c r="B15" s="134">
        <v>15</v>
      </c>
      <c r="C15" s="24">
        <v>9.6503189298749987</v>
      </c>
      <c r="D15" s="24">
        <v>2.1796604928000001</v>
      </c>
      <c r="E15" s="24">
        <v>4.427441320220546</v>
      </c>
      <c r="F15" s="24">
        <v>5.6679304000000004</v>
      </c>
      <c r="G15" s="24">
        <v>1.2138404</v>
      </c>
      <c r="H15" s="24">
        <v>4.6694198018124951</v>
      </c>
      <c r="I15" s="24">
        <v>2.4278500676356076</v>
      </c>
      <c r="J15" s="24">
        <v>0.58717109752650165</v>
      </c>
      <c r="K15" s="135">
        <v>4.134825569349533</v>
      </c>
      <c r="M15" s="2" t="s">
        <v>4</v>
      </c>
      <c r="N15" s="3" t="s">
        <v>13</v>
      </c>
      <c r="O15" s="3" t="s">
        <v>20</v>
      </c>
      <c r="P15" s="3" t="s">
        <v>12</v>
      </c>
      <c r="Q15" s="39" t="s">
        <v>5</v>
      </c>
      <c r="R15" s="39" t="s">
        <v>6</v>
      </c>
      <c r="S15" s="39" t="s">
        <v>7</v>
      </c>
      <c r="T15" s="39" t="s">
        <v>5</v>
      </c>
      <c r="U15" s="39" t="s">
        <v>6</v>
      </c>
      <c r="V15" s="39" t="s">
        <v>7</v>
      </c>
      <c r="W15" s="39" t="s">
        <v>5</v>
      </c>
      <c r="X15" s="39" t="s">
        <v>6</v>
      </c>
      <c r="Y15" s="39" t="s">
        <v>7</v>
      </c>
    </row>
    <row r="16" spans="1:52" ht="15.75" thickBot="1" x14ac:dyDescent="0.3">
      <c r="A16" s="131">
        <v>55</v>
      </c>
      <c r="B16" s="132">
        <v>7</v>
      </c>
      <c r="C16" s="21">
        <v>7.9719849999999992</v>
      </c>
      <c r="D16" s="21">
        <v>2.4372695999999996</v>
      </c>
      <c r="E16" s="21">
        <v>3.2708671211424458</v>
      </c>
      <c r="F16" s="21">
        <v>4.3219920000000007</v>
      </c>
      <c r="G16" s="21">
        <v>1.2997126999999997</v>
      </c>
      <c r="H16" s="21">
        <v>3.3253441318223649</v>
      </c>
      <c r="I16" s="21">
        <v>1.9603999999999999</v>
      </c>
      <c r="J16" s="21">
        <v>0.74229999999999996</v>
      </c>
      <c r="K16" s="136">
        <v>2.6409807355516639</v>
      </c>
      <c r="M16" s="34">
        <v>55</v>
      </c>
      <c r="N16" s="29">
        <v>55</v>
      </c>
      <c r="O16" s="108">
        <v>-15</v>
      </c>
      <c r="P16" s="107">
        <v>-20</v>
      </c>
      <c r="Q16" s="37">
        <f>C$17</f>
        <v>8.5830669999999998</v>
      </c>
      <c r="R16" s="37">
        <f t="shared" ref="R16:Y16" si="11">D$17</f>
        <v>2.5264379999999997</v>
      </c>
      <c r="S16" s="37">
        <f t="shared" si="11"/>
        <v>3.3972996764614849</v>
      </c>
      <c r="T16" s="37">
        <f t="shared" si="11"/>
        <v>4.74</v>
      </c>
      <c r="U16" s="37">
        <f t="shared" si="11"/>
        <v>1.31</v>
      </c>
      <c r="V16" s="37">
        <f t="shared" si="11"/>
        <v>3.6183206106870229</v>
      </c>
      <c r="W16" s="37">
        <f t="shared" si="11"/>
        <v>1.8803641999999998</v>
      </c>
      <c r="X16" s="37">
        <f t="shared" si="11"/>
        <v>0.68115060000000005</v>
      </c>
      <c r="Y16" s="37">
        <f t="shared" si="11"/>
        <v>2.7605704230459458</v>
      </c>
    </row>
    <row r="17" spans="1:39" x14ac:dyDescent="0.25">
      <c r="A17" s="131"/>
      <c r="B17" s="132">
        <v>10</v>
      </c>
      <c r="C17" s="21">
        <v>8.5830669999999998</v>
      </c>
      <c r="D17" s="21">
        <v>2.5264379999999997</v>
      </c>
      <c r="E17" s="21">
        <v>3.3972996764614849</v>
      </c>
      <c r="F17" s="21">
        <v>4.74</v>
      </c>
      <c r="G17" s="21">
        <v>1.31</v>
      </c>
      <c r="H17" s="21">
        <v>3.6183206106870229</v>
      </c>
      <c r="I17" s="21">
        <v>1.8803641999999998</v>
      </c>
      <c r="J17" s="21">
        <v>0.68115060000000005</v>
      </c>
      <c r="K17" s="136">
        <v>2.7605704230459458</v>
      </c>
      <c r="M17" s="35"/>
      <c r="N17" s="29">
        <v>55</v>
      </c>
      <c r="O17" s="108">
        <v>-10</v>
      </c>
      <c r="P17" s="108">
        <v>-10</v>
      </c>
      <c r="Q17" s="37">
        <f>C$17</f>
        <v>8.5830669999999998</v>
      </c>
      <c r="R17" s="37">
        <f t="shared" ref="R17" si="12">D$17</f>
        <v>2.5264379999999997</v>
      </c>
      <c r="S17" s="37">
        <f t="shared" ref="S17" si="13">E$17</f>
        <v>3.3972996764614849</v>
      </c>
      <c r="T17" s="37">
        <f t="shared" ref="T17" si="14">F$17</f>
        <v>4.74</v>
      </c>
      <c r="U17" s="37">
        <f t="shared" ref="U17" si="15">G$17</f>
        <v>1.31</v>
      </c>
      <c r="V17" s="37">
        <f t="shared" ref="V17" si="16">H$17</f>
        <v>3.6183206106870229</v>
      </c>
      <c r="W17" s="37">
        <f t="shared" ref="W17" si="17">I$17</f>
        <v>1.8803641999999998</v>
      </c>
      <c r="X17" s="37">
        <f t="shared" ref="X17" si="18">J$17</f>
        <v>0.68115060000000005</v>
      </c>
      <c r="Y17" s="37">
        <f t="shared" ref="Y17" si="19">K$17</f>
        <v>2.7605704230459458</v>
      </c>
      <c r="AA17" s="58" t="s">
        <v>25</v>
      </c>
      <c r="AB17" s="59"/>
      <c r="AC17" s="59"/>
      <c r="AD17" s="59"/>
      <c r="AE17" s="57"/>
    </row>
    <row r="18" spans="1:39" x14ac:dyDescent="0.25">
      <c r="A18" s="131"/>
      <c r="B18" s="134">
        <v>15</v>
      </c>
      <c r="C18" s="24">
        <v>9.5214058000000019</v>
      </c>
      <c r="D18" s="24">
        <v>2.5820484000000001</v>
      </c>
      <c r="E18" s="24">
        <v>3.6875396293888221</v>
      </c>
      <c r="F18" s="24">
        <v>5.5009116000000011</v>
      </c>
      <c r="G18" s="24">
        <v>1.3337258000000001</v>
      </c>
      <c r="H18" s="24">
        <v>4.1244696623548869</v>
      </c>
      <c r="I18" s="24">
        <v>2.3007665999999998</v>
      </c>
      <c r="J18" s="24">
        <v>0.68115060000000005</v>
      </c>
      <c r="K18" s="135">
        <v>3.3777649171857145</v>
      </c>
      <c r="M18" s="35"/>
      <c r="N18" s="32">
        <v>52</v>
      </c>
      <c r="O18" s="108">
        <v>-7</v>
      </c>
      <c r="P18" s="108">
        <v>-7</v>
      </c>
      <c r="Q18" s="33">
        <f>C$17-($A$16-$N18)*(C$17-C$8)/($A$16-$A$7)</f>
        <v>8.8005564399999994</v>
      </c>
      <c r="R18" s="33">
        <f t="shared" ref="R18:Y18" si="20">D$17-($A$16-$N18)*(D$17-D$8)/($A$16-$A$7)</f>
        <v>2.4227896799999997</v>
      </c>
      <c r="S18" s="33">
        <f t="shared" si="20"/>
        <v>3.7076399702717282</v>
      </c>
      <c r="T18" s="33">
        <f t="shared" si="20"/>
        <v>4.8615000000000004</v>
      </c>
      <c r="U18" s="33">
        <f t="shared" si="20"/>
        <v>1.2410000000000001</v>
      </c>
      <c r="V18" s="33">
        <f t="shared" si="20"/>
        <v>4.0549842837898522</v>
      </c>
      <c r="W18" s="33">
        <f t="shared" si="20"/>
        <v>1.9860371299999999</v>
      </c>
      <c r="X18" s="33">
        <f t="shared" si="20"/>
        <v>0.6365929050000001</v>
      </c>
      <c r="Y18" s="33">
        <f t="shared" si="20"/>
        <v>3.355931010623435</v>
      </c>
      <c r="AA18" s="48" t="s">
        <v>26</v>
      </c>
      <c r="AB18" s="49"/>
      <c r="AC18" s="49"/>
      <c r="AD18" s="49"/>
      <c r="AE18" s="50"/>
      <c r="AF18" s="49"/>
      <c r="AG18" s="49"/>
      <c r="AH18" s="49"/>
      <c r="AI18" s="49"/>
      <c r="AJ18" s="49"/>
      <c r="AK18" s="49"/>
      <c r="AL18" s="49"/>
      <c r="AM18" s="49"/>
    </row>
    <row r="19" spans="1:39" x14ac:dyDescent="0.25">
      <c r="A19" s="129">
        <v>62</v>
      </c>
      <c r="B19" s="130">
        <v>7</v>
      </c>
      <c r="C19" s="6">
        <v>7.3887222499999998</v>
      </c>
      <c r="D19" s="6">
        <v>2.691535692</v>
      </c>
      <c r="E19" s="6">
        <v>2.7451697081191817</v>
      </c>
      <c r="F19" s="6">
        <v>3.97253056</v>
      </c>
      <c r="G19" s="6">
        <v>1.4393375555000001</v>
      </c>
      <c r="H19" s="6">
        <v>2.7599714499355326</v>
      </c>
      <c r="I19" s="6">
        <v>1.89</v>
      </c>
      <c r="J19" s="6">
        <v>0.9929</v>
      </c>
      <c r="K19" s="137">
        <v>1.9035149561889413</v>
      </c>
      <c r="M19" s="35"/>
      <c r="N19" s="32">
        <v>42</v>
      </c>
      <c r="O19" s="108">
        <v>2</v>
      </c>
      <c r="P19" s="108">
        <v>2</v>
      </c>
      <c r="Q19" s="33">
        <f t="shared" ref="Q19:Q21" si="21">C$17-($A$16-$N19)*(C$17-C$8)/($A$16-$A$7)</f>
        <v>9.5255212399999998</v>
      </c>
      <c r="R19" s="33">
        <f t="shared" ref="R19:R21" si="22">D$17-($A$16-$N19)*(D$17-D$8)/($A$16-$A$7)</f>
        <v>2.07729528</v>
      </c>
      <c r="S19" s="33">
        <f t="shared" ref="S19:S21" si="23">E$17-($A$16-$N19)*(E$17-E$8)/($A$16-$A$7)</f>
        <v>4.7421076163058729</v>
      </c>
      <c r="T19" s="33">
        <f t="shared" ref="T19:T21" si="24">F$17-($A$16-$N19)*(F$17-F$8)/($A$16-$A$7)</f>
        <v>5.2664999999999997</v>
      </c>
      <c r="U19" s="33">
        <f t="shared" ref="U19:U21" si="25">G$17-($A$16-$N19)*(G$17-G$8)/($A$16-$A$7)</f>
        <v>1.0110000000000001</v>
      </c>
      <c r="V19" s="33">
        <f t="shared" ref="V19:V21" si="26">H$17-($A$16-$N19)*(H$17-H$8)/($A$16-$A$7)</f>
        <v>5.5105298607992816</v>
      </c>
      <c r="W19" s="33">
        <f t="shared" ref="W19:W21" si="27">I$17-($A$16-$N19)*(I$17-I$8)/($A$16-$A$7)</f>
        <v>2.3382802300000001</v>
      </c>
      <c r="X19" s="33">
        <f t="shared" ref="X19:X21" si="28">J$17-($A$16-$N19)*(J$17-J$8)/($A$16-$A$7)</f>
        <v>0.48806725500000003</v>
      </c>
      <c r="Y19" s="33">
        <f t="shared" ref="Y19:Y21" si="29">K$17-($A$16-$N19)*(K$17-K$8)/($A$16-$A$7)</f>
        <v>5.3404663025483989</v>
      </c>
      <c r="AA19" s="48" t="s">
        <v>27</v>
      </c>
      <c r="AB19" s="49"/>
      <c r="AC19" s="49"/>
      <c r="AD19" s="49"/>
      <c r="AE19" s="50"/>
      <c r="AF19" s="109"/>
      <c r="AG19" s="109"/>
      <c r="AH19" s="109"/>
      <c r="AI19" s="109"/>
      <c r="AJ19" s="109"/>
      <c r="AK19" s="109"/>
      <c r="AL19" s="109"/>
      <c r="AM19" s="109"/>
    </row>
    <row r="20" spans="1:39" x14ac:dyDescent="0.25">
      <c r="A20" s="131"/>
      <c r="B20" s="132">
        <v>10</v>
      </c>
      <c r="C20" s="10">
        <v>8.0299180000000003</v>
      </c>
      <c r="D20" s="10">
        <v>2.7772326000000001</v>
      </c>
      <c r="E20" s="10">
        <v>2.8913379455505455</v>
      </c>
      <c r="F20" s="10">
        <v>4.3136608000000001</v>
      </c>
      <c r="G20" s="10">
        <v>1.4546777000000002</v>
      </c>
      <c r="H20" s="10">
        <v>2.965372192067012</v>
      </c>
      <c r="I20" s="10">
        <v>1.9160999999999999</v>
      </c>
      <c r="J20" s="10">
        <v>0.91910000000000003</v>
      </c>
      <c r="K20" s="138">
        <v>2.0847568273310846</v>
      </c>
      <c r="M20" s="35"/>
      <c r="N20" s="32">
        <v>36</v>
      </c>
      <c r="O20" s="108">
        <v>7</v>
      </c>
      <c r="P20" s="108">
        <v>7</v>
      </c>
      <c r="Q20" s="33">
        <f t="shared" si="21"/>
        <v>9.9605001200000007</v>
      </c>
      <c r="R20" s="33">
        <f t="shared" si="22"/>
        <v>1.8699986400000002</v>
      </c>
      <c r="S20" s="33">
        <f t="shared" si="23"/>
        <v>5.3627882039263604</v>
      </c>
      <c r="T20" s="33">
        <f t="shared" si="24"/>
        <v>5.5095000000000001</v>
      </c>
      <c r="U20" s="33">
        <f t="shared" si="25"/>
        <v>0.873</v>
      </c>
      <c r="V20" s="33">
        <f t="shared" si="26"/>
        <v>6.3838572070049393</v>
      </c>
      <c r="W20" s="33">
        <f t="shared" si="27"/>
        <v>2.5496260900000003</v>
      </c>
      <c r="X20" s="33">
        <f t="shared" si="28"/>
        <v>0.39895186500000002</v>
      </c>
      <c r="Y20" s="33">
        <f t="shared" si="29"/>
        <v>6.5311874777033783</v>
      </c>
      <c r="AA20" s="48"/>
      <c r="AB20" s="49"/>
      <c r="AC20" s="49"/>
      <c r="AD20" s="49"/>
      <c r="AE20" s="50"/>
      <c r="AF20" s="109"/>
      <c r="AG20" s="109"/>
      <c r="AH20" s="109"/>
      <c r="AI20" s="109"/>
      <c r="AJ20" s="109"/>
      <c r="AK20" s="109"/>
      <c r="AL20" s="109"/>
      <c r="AM20" s="109"/>
    </row>
    <row r="21" spans="1:39" x14ac:dyDescent="0.25">
      <c r="A21" s="133"/>
      <c r="B21" s="134">
        <v>15</v>
      </c>
      <c r="C21" s="14">
        <v>9.0452980020000009</v>
      </c>
      <c r="D21" s="14">
        <v>2.8069467546000002</v>
      </c>
      <c r="E21" s="14">
        <v>3.2224686795988005</v>
      </c>
      <c r="F21" s="14">
        <v>4.9832150400000002</v>
      </c>
      <c r="G21" s="14">
        <v>1.4770045970000003</v>
      </c>
      <c r="H21" s="14">
        <v>3.3738656264994678</v>
      </c>
      <c r="I21" s="14">
        <v>1.9011761999999999</v>
      </c>
      <c r="J21" s="14">
        <v>0.79648920000000001</v>
      </c>
      <c r="K21" s="139">
        <v>2.3869453597110919</v>
      </c>
      <c r="M21" s="36"/>
      <c r="N21" s="32">
        <v>30</v>
      </c>
      <c r="O21" s="108">
        <v>12</v>
      </c>
      <c r="P21" s="108">
        <v>12</v>
      </c>
      <c r="Q21" s="33">
        <f t="shared" si="21"/>
        <v>10.395479000000002</v>
      </c>
      <c r="R21" s="33">
        <f t="shared" si="22"/>
        <v>1.6627020000000003</v>
      </c>
      <c r="S21" s="33">
        <f t="shared" si="23"/>
        <v>5.9834687915468479</v>
      </c>
      <c r="T21" s="33">
        <f t="shared" si="24"/>
        <v>5.7524999999999995</v>
      </c>
      <c r="U21" s="33">
        <f t="shared" si="25"/>
        <v>0.73499999999999999</v>
      </c>
      <c r="V21" s="33">
        <f t="shared" si="26"/>
        <v>7.2571845532105979</v>
      </c>
      <c r="W21" s="33">
        <f t="shared" si="27"/>
        <v>2.7609719500000001</v>
      </c>
      <c r="X21" s="33">
        <f t="shared" si="28"/>
        <v>0.30983647499999994</v>
      </c>
      <c r="Y21" s="33">
        <f t="shared" si="29"/>
        <v>7.7219086528583567</v>
      </c>
      <c r="AA21" s="48"/>
      <c r="AB21" s="49"/>
      <c r="AC21" s="49"/>
      <c r="AD21" s="49"/>
      <c r="AE21" s="50"/>
      <c r="AF21" s="109"/>
      <c r="AG21" s="109"/>
      <c r="AH21" s="109"/>
      <c r="AI21" s="109"/>
      <c r="AJ21" s="109"/>
      <c r="AK21" s="109"/>
      <c r="AL21" s="109"/>
      <c r="AM21" s="109"/>
    </row>
    <row r="22" spans="1:39" ht="15.75" thickBot="1" x14ac:dyDescent="0.3">
      <c r="AA22" s="54"/>
      <c r="AB22" s="55"/>
      <c r="AC22" s="55"/>
      <c r="AD22" s="55"/>
      <c r="AE22" s="56"/>
      <c r="AF22" s="109"/>
      <c r="AG22" s="109"/>
      <c r="AH22" s="109"/>
      <c r="AI22" s="109"/>
      <c r="AJ22" s="109"/>
      <c r="AK22" s="109"/>
      <c r="AL22" s="109"/>
      <c r="AM22" s="109"/>
    </row>
    <row r="23" spans="1:39" x14ac:dyDescent="0.25">
      <c r="AA23" s="49"/>
      <c r="AB23" s="49"/>
      <c r="AC23" s="49"/>
      <c r="AD23" s="49"/>
      <c r="AE23" s="49"/>
      <c r="AF23" s="49"/>
      <c r="AG23" s="49"/>
      <c r="AH23" s="49"/>
      <c r="AI23" s="49"/>
      <c r="AJ23" s="49"/>
      <c r="AK23" s="49"/>
      <c r="AL23" s="49"/>
      <c r="AM23" s="49"/>
    </row>
    <row r="24" spans="1:39" x14ac:dyDescent="0.25">
      <c r="M24" s="40" t="s">
        <v>19</v>
      </c>
      <c r="N24" s="40"/>
      <c r="O24" s="40"/>
      <c r="P24" s="40"/>
      <c r="Q24" s="40"/>
      <c r="R24" s="40"/>
      <c r="S24" s="40"/>
      <c r="T24" s="40"/>
      <c r="U24" s="40"/>
      <c r="V24" s="40"/>
      <c r="W24" s="40"/>
      <c r="X24" s="40"/>
      <c r="Y24" s="40"/>
      <c r="AA24" s="49"/>
      <c r="AB24" s="49"/>
      <c r="AC24" s="49"/>
      <c r="AD24" s="49"/>
      <c r="AE24" s="49"/>
      <c r="AF24" s="49"/>
      <c r="AG24" s="49"/>
      <c r="AH24" s="49"/>
      <c r="AI24" s="49"/>
      <c r="AJ24" s="49"/>
      <c r="AK24" s="49"/>
      <c r="AL24" s="49"/>
      <c r="AM24" s="49"/>
    </row>
    <row r="25" spans="1:39" x14ac:dyDescent="0.25">
      <c r="M25" s="1"/>
      <c r="N25" s="1"/>
      <c r="O25" s="1"/>
      <c r="P25" s="1"/>
      <c r="Q25" s="100" t="s">
        <v>1</v>
      </c>
      <c r="R25" s="101"/>
      <c r="S25" s="102"/>
      <c r="T25" s="100" t="s">
        <v>2</v>
      </c>
      <c r="U25" s="101"/>
      <c r="V25" s="102"/>
      <c r="W25" s="100" t="s">
        <v>3</v>
      </c>
      <c r="X25" s="101"/>
      <c r="Y25" s="102"/>
      <c r="AA25" s="49"/>
      <c r="AB25" s="49"/>
      <c r="AC25" s="49"/>
      <c r="AD25" s="49"/>
      <c r="AE25" s="49"/>
      <c r="AF25" s="49"/>
      <c r="AG25" s="49"/>
      <c r="AH25" s="49"/>
      <c r="AI25" s="49"/>
      <c r="AJ25" s="49"/>
      <c r="AK25" s="49"/>
      <c r="AL25" s="49"/>
      <c r="AM25" s="49"/>
    </row>
    <row r="26" spans="1:39" x14ac:dyDescent="0.25">
      <c r="M26" s="2" t="s">
        <v>4</v>
      </c>
      <c r="N26" s="3" t="s">
        <v>13</v>
      </c>
      <c r="O26" s="3" t="s">
        <v>20</v>
      </c>
      <c r="P26" s="3" t="s">
        <v>12</v>
      </c>
      <c r="Q26" s="3" t="s">
        <v>5</v>
      </c>
      <c r="R26" s="3" t="s">
        <v>6</v>
      </c>
      <c r="S26" s="3" t="s">
        <v>7</v>
      </c>
      <c r="T26" s="3" t="s">
        <v>5</v>
      </c>
      <c r="U26" s="3" t="s">
        <v>6</v>
      </c>
      <c r="V26" s="3" t="s">
        <v>7</v>
      </c>
      <c r="W26" s="3" t="s">
        <v>5</v>
      </c>
      <c r="X26" s="3" t="s">
        <v>6</v>
      </c>
      <c r="Y26" s="3" t="s">
        <v>7</v>
      </c>
      <c r="AA26" s="49"/>
      <c r="AB26" s="49"/>
      <c r="AC26" s="49"/>
      <c r="AD26" s="49"/>
      <c r="AE26" s="49"/>
      <c r="AF26" s="49"/>
      <c r="AG26" s="49"/>
      <c r="AH26" s="49"/>
      <c r="AI26" s="49"/>
      <c r="AJ26" s="49"/>
      <c r="AK26" s="49"/>
      <c r="AL26" s="49"/>
      <c r="AM26" s="49"/>
    </row>
    <row r="27" spans="1:39" x14ac:dyDescent="0.25">
      <c r="M27" s="34">
        <v>35</v>
      </c>
      <c r="N27" s="29">
        <v>35</v>
      </c>
      <c r="O27" s="108">
        <v>-25</v>
      </c>
      <c r="P27" s="107">
        <v>-20</v>
      </c>
      <c r="Q27" s="37">
        <f>C$8</f>
        <v>10.032996600000001</v>
      </c>
      <c r="R27" s="37">
        <f t="shared" ref="R27:R29" si="30">D$8</f>
        <v>1.8354492000000002</v>
      </c>
      <c r="S27" s="37">
        <f t="shared" ref="S27:S29" si="31">E$8</f>
        <v>5.4662349685297746</v>
      </c>
      <c r="T27" s="37">
        <f t="shared" ref="T27:T29" si="32">F$8</f>
        <v>5.55</v>
      </c>
      <c r="U27" s="37">
        <f t="shared" ref="U27:U29" si="33">G$8</f>
        <v>0.85</v>
      </c>
      <c r="V27" s="37">
        <f t="shared" ref="V27:V29" si="34">H$8</f>
        <v>6.5294117647058822</v>
      </c>
      <c r="W27" s="37">
        <f t="shared" ref="W27:W29" si="35">I$8</f>
        <v>2.5848504000000001</v>
      </c>
      <c r="X27" s="37">
        <f t="shared" ref="X27:X29" si="36">J$8</f>
        <v>0.38409929999999998</v>
      </c>
      <c r="Y27" s="37">
        <f t="shared" ref="Y27:Y29" si="37">K$8</f>
        <v>6.7296410068958741</v>
      </c>
      <c r="AA27" s="49"/>
      <c r="AB27" s="49"/>
      <c r="AC27" s="49"/>
      <c r="AD27" s="49"/>
      <c r="AE27" s="49"/>
      <c r="AF27" s="49"/>
      <c r="AG27" s="49"/>
      <c r="AH27" s="49"/>
      <c r="AI27" s="49"/>
      <c r="AJ27" s="49"/>
      <c r="AK27" s="49"/>
      <c r="AL27" s="49"/>
      <c r="AM27" s="49"/>
    </row>
    <row r="28" spans="1:39" x14ac:dyDescent="0.25">
      <c r="M28" s="35"/>
      <c r="N28" s="29">
        <v>35</v>
      </c>
      <c r="O28" s="108">
        <v>-22</v>
      </c>
      <c r="P28" s="107">
        <v>-20</v>
      </c>
      <c r="Q28" s="37">
        <f>C$8</f>
        <v>10.032996600000001</v>
      </c>
      <c r="R28" s="37">
        <f t="shared" si="30"/>
        <v>1.8354492000000002</v>
      </c>
      <c r="S28" s="37">
        <f t="shared" si="31"/>
        <v>5.4662349685297746</v>
      </c>
      <c r="T28" s="37">
        <f t="shared" si="32"/>
        <v>5.55</v>
      </c>
      <c r="U28" s="37">
        <f t="shared" si="33"/>
        <v>0.85</v>
      </c>
      <c r="V28" s="37">
        <f t="shared" si="34"/>
        <v>6.5294117647058822</v>
      </c>
      <c r="W28" s="37">
        <f t="shared" si="35"/>
        <v>2.5848504000000001</v>
      </c>
      <c r="X28" s="37">
        <f t="shared" si="36"/>
        <v>0.38409929999999998</v>
      </c>
      <c r="Y28" s="37">
        <f t="shared" si="37"/>
        <v>6.7296410068958741</v>
      </c>
      <c r="AA28" s="49"/>
      <c r="AB28" s="49"/>
      <c r="AC28" s="49"/>
      <c r="AD28" s="49"/>
      <c r="AE28" s="49"/>
      <c r="AF28" s="49"/>
      <c r="AG28" s="49"/>
      <c r="AH28" s="49"/>
      <c r="AI28" s="49"/>
      <c r="AJ28" s="49"/>
      <c r="AK28" s="49"/>
      <c r="AL28" s="49"/>
      <c r="AM28" s="49"/>
    </row>
    <row r="29" spans="1:39" x14ac:dyDescent="0.25">
      <c r="M29" s="35"/>
      <c r="N29" s="29">
        <v>35</v>
      </c>
      <c r="O29" s="108">
        <v>-15</v>
      </c>
      <c r="P29" s="108">
        <v>-15</v>
      </c>
      <c r="Q29" s="37">
        <f>C$8</f>
        <v>10.032996600000001</v>
      </c>
      <c r="R29" s="37">
        <f t="shared" si="30"/>
        <v>1.8354492000000002</v>
      </c>
      <c r="S29" s="37">
        <f t="shared" si="31"/>
        <v>5.4662349685297746</v>
      </c>
      <c r="T29" s="37">
        <f t="shared" si="32"/>
        <v>5.55</v>
      </c>
      <c r="U29" s="37">
        <f t="shared" si="33"/>
        <v>0.85</v>
      </c>
      <c r="V29" s="37">
        <f t="shared" si="34"/>
        <v>6.5294117647058822</v>
      </c>
      <c r="W29" s="37">
        <f t="shared" si="35"/>
        <v>2.5848504000000001</v>
      </c>
      <c r="X29" s="37">
        <f t="shared" si="36"/>
        <v>0.38409929999999998</v>
      </c>
      <c r="Y29" s="37">
        <f t="shared" si="37"/>
        <v>6.7296410068958741</v>
      </c>
      <c r="AA29" s="49"/>
      <c r="AB29" s="49"/>
      <c r="AC29" s="49"/>
      <c r="AD29" s="49"/>
      <c r="AE29" s="49"/>
      <c r="AF29" s="49"/>
      <c r="AG29" s="49"/>
      <c r="AH29" s="49"/>
      <c r="AI29" s="49"/>
      <c r="AJ29" s="49"/>
      <c r="AK29" s="49"/>
      <c r="AL29" s="49"/>
      <c r="AM29" s="49"/>
    </row>
    <row r="30" spans="1:39" x14ac:dyDescent="0.25">
      <c r="M30" s="35"/>
      <c r="N30" s="32">
        <v>30</v>
      </c>
      <c r="O30" s="108">
        <v>-7</v>
      </c>
      <c r="P30" s="108">
        <v>-7</v>
      </c>
      <c r="Q30" s="33">
        <f>C$17-($A$16-$N30)*(C$17-C$8)/($A$16-$A$7)</f>
        <v>10.395479000000002</v>
      </c>
      <c r="R30" s="33">
        <f t="shared" ref="R30:Y30" si="38">D$17-($A$16-$N30)*(D$17-D$8)/($A$16-$A$7)</f>
        <v>1.6627020000000003</v>
      </c>
      <c r="S30" s="33">
        <f t="shared" si="38"/>
        <v>5.9834687915468479</v>
      </c>
      <c r="T30" s="33">
        <f t="shared" si="38"/>
        <v>5.7524999999999995</v>
      </c>
      <c r="U30" s="33">
        <f t="shared" si="38"/>
        <v>0.73499999999999999</v>
      </c>
      <c r="V30" s="33">
        <f t="shared" si="38"/>
        <v>7.2571845532105979</v>
      </c>
      <c r="W30" s="33">
        <f t="shared" si="38"/>
        <v>2.7609719500000001</v>
      </c>
      <c r="X30" s="33">
        <f t="shared" si="38"/>
        <v>0.30983647499999994</v>
      </c>
      <c r="Y30" s="33">
        <f t="shared" si="38"/>
        <v>7.7219086528583567</v>
      </c>
      <c r="AA30" s="49"/>
      <c r="AB30" s="49"/>
      <c r="AC30" s="49"/>
      <c r="AD30" s="49"/>
      <c r="AE30" s="49"/>
      <c r="AF30" s="49"/>
      <c r="AG30" s="49"/>
      <c r="AH30" s="49"/>
      <c r="AI30" s="49"/>
      <c r="AJ30" s="49"/>
      <c r="AK30" s="49"/>
      <c r="AL30" s="49"/>
      <c r="AM30" s="49"/>
    </row>
    <row r="31" spans="1:39" x14ac:dyDescent="0.25">
      <c r="M31" s="35"/>
      <c r="N31" s="32">
        <v>27</v>
      </c>
      <c r="O31" s="108">
        <v>2</v>
      </c>
      <c r="P31" s="108">
        <v>2</v>
      </c>
      <c r="Q31" s="33">
        <f t="shared" ref="Q31:Q33" si="39">C$17-($A$16-$N31)*(C$17-C$8)/($A$16-$A$7)</f>
        <v>10.612968440000001</v>
      </c>
      <c r="R31" s="33">
        <f t="shared" ref="R31:R33" si="40">D$17-($A$16-$N31)*(D$17-D$8)/($A$16-$A$7)</f>
        <v>1.5590536800000003</v>
      </c>
      <c r="S31" s="33">
        <f t="shared" ref="S31:S33" si="41">E$17-($A$16-$N31)*(E$17-E$8)/($A$16-$A$7)</f>
        <v>6.2938090853570907</v>
      </c>
      <c r="T31" s="33">
        <f t="shared" ref="T31:T33" si="42">F$17-($A$16-$N31)*(F$17-F$8)/($A$16-$A$7)</f>
        <v>5.8739999999999997</v>
      </c>
      <c r="U31" s="33">
        <f t="shared" ref="U31:U33" si="43">G$17-($A$16-$N31)*(G$17-G$8)/($A$16-$A$7)</f>
        <v>0.66599999999999993</v>
      </c>
      <c r="V31" s="33">
        <f t="shared" ref="V31:V33" si="44">H$17-($A$16-$N31)*(H$17-H$8)/($A$16-$A$7)</f>
        <v>7.6938482263134258</v>
      </c>
      <c r="W31" s="33">
        <f t="shared" ref="W31:W33" si="45">I$17-($A$16-$N31)*(I$17-I$8)/($A$16-$A$7)</f>
        <v>2.8666448800000004</v>
      </c>
      <c r="X31" s="33">
        <f t="shared" ref="X31:X33" si="46">J$17-($A$16-$N31)*(J$17-J$8)/($A$16-$A$7)</f>
        <v>0.26527877999999994</v>
      </c>
      <c r="Y31" s="33">
        <f t="shared" ref="Y31:Y33" si="47">K$17-($A$16-$N31)*(K$17-K$8)/($A$16-$A$7)</f>
        <v>8.317269240435845</v>
      </c>
      <c r="AA31" s="49"/>
      <c r="AB31" s="49"/>
      <c r="AC31" s="49"/>
      <c r="AD31" s="49"/>
      <c r="AE31" s="49"/>
      <c r="AF31" s="49"/>
      <c r="AG31" s="49"/>
      <c r="AH31" s="49"/>
      <c r="AI31" s="49"/>
      <c r="AJ31" s="49"/>
      <c r="AK31" s="49"/>
      <c r="AL31" s="49"/>
      <c r="AM31" s="49"/>
    </row>
    <row r="32" spans="1:39" x14ac:dyDescent="0.25">
      <c r="M32" s="35"/>
      <c r="N32" s="32">
        <v>25</v>
      </c>
      <c r="O32" s="108">
        <v>7</v>
      </c>
      <c r="P32" s="108">
        <v>7</v>
      </c>
      <c r="Q32" s="33">
        <f t="shared" si="39"/>
        <v>10.757961400000001</v>
      </c>
      <c r="R32" s="33">
        <f t="shared" si="40"/>
        <v>1.4899548000000005</v>
      </c>
      <c r="S32" s="33">
        <f t="shared" si="41"/>
        <v>6.5007026145639202</v>
      </c>
      <c r="T32" s="33">
        <f t="shared" si="42"/>
        <v>5.9550000000000001</v>
      </c>
      <c r="U32" s="33">
        <f t="shared" si="43"/>
        <v>0.61999999999999988</v>
      </c>
      <c r="V32" s="33">
        <f t="shared" si="44"/>
        <v>7.9849573417153117</v>
      </c>
      <c r="W32" s="33">
        <f t="shared" si="45"/>
        <v>2.9370935000000005</v>
      </c>
      <c r="X32" s="33">
        <f t="shared" si="46"/>
        <v>0.23557364999999991</v>
      </c>
      <c r="Y32" s="33">
        <f t="shared" si="47"/>
        <v>8.7141762988208384</v>
      </c>
      <c r="AA32" s="49"/>
      <c r="AB32" s="49"/>
      <c r="AC32" s="49"/>
      <c r="AD32" s="49"/>
      <c r="AE32" s="49"/>
      <c r="AF32" s="49"/>
      <c r="AG32" s="49"/>
      <c r="AH32" s="49"/>
      <c r="AI32" s="49"/>
      <c r="AJ32" s="49"/>
      <c r="AK32" s="49"/>
      <c r="AL32" s="49"/>
      <c r="AM32" s="49"/>
    </row>
    <row r="33" spans="13:39" x14ac:dyDescent="0.25">
      <c r="M33" s="36"/>
      <c r="N33" s="32">
        <v>24</v>
      </c>
      <c r="O33" s="108">
        <v>12</v>
      </c>
      <c r="P33" s="108">
        <v>12</v>
      </c>
      <c r="Q33" s="33">
        <f t="shared" si="39"/>
        <v>10.830457880000001</v>
      </c>
      <c r="R33" s="33">
        <f t="shared" si="40"/>
        <v>1.4554053600000005</v>
      </c>
      <c r="S33" s="33">
        <f t="shared" si="41"/>
        <v>6.6041493791673336</v>
      </c>
      <c r="T33" s="33">
        <f t="shared" si="42"/>
        <v>5.9954999999999998</v>
      </c>
      <c r="U33" s="33">
        <f t="shared" si="43"/>
        <v>0.59699999999999998</v>
      </c>
      <c r="V33" s="33">
        <f t="shared" si="44"/>
        <v>8.1305118994162555</v>
      </c>
      <c r="W33" s="33">
        <f t="shared" si="45"/>
        <v>2.9723178100000003</v>
      </c>
      <c r="X33" s="33">
        <f t="shared" si="46"/>
        <v>0.22072108499999993</v>
      </c>
      <c r="Y33" s="33">
        <f t="shared" si="47"/>
        <v>8.9126298280133351</v>
      </c>
      <c r="AA33" s="49"/>
      <c r="AB33" s="49"/>
      <c r="AC33" s="49"/>
      <c r="AD33" s="49"/>
      <c r="AE33" s="49"/>
      <c r="AF33" s="49"/>
      <c r="AG33" s="49"/>
      <c r="AH33" s="49"/>
      <c r="AI33" s="49"/>
      <c r="AJ33" s="49"/>
      <c r="AK33" s="49"/>
      <c r="AL33" s="49"/>
      <c r="AM33" s="49"/>
    </row>
    <row r="34" spans="13:39" x14ac:dyDescent="0.25">
      <c r="AA34" s="49"/>
      <c r="AB34" s="49"/>
      <c r="AC34" s="49"/>
      <c r="AD34" s="49"/>
      <c r="AE34" s="49"/>
      <c r="AF34" s="49"/>
      <c r="AG34" s="49"/>
      <c r="AH34" s="49"/>
      <c r="AI34" s="49"/>
      <c r="AJ34" s="49"/>
      <c r="AK34" s="49"/>
      <c r="AL34" s="49"/>
      <c r="AM34" s="49"/>
    </row>
    <row r="35" spans="13:39" x14ac:dyDescent="0.25">
      <c r="AA35" s="49"/>
      <c r="AB35" s="49"/>
      <c r="AC35" s="49"/>
      <c r="AD35" s="49"/>
      <c r="AE35" s="49"/>
      <c r="AF35" s="49"/>
      <c r="AG35" s="49"/>
      <c r="AH35" s="49"/>
      <c r="AI35" s="49"/>
      <c r="AJ35" s="49"/>
      <c r="AK35" s="49"/>
      <c r="AL35" s="49"/>
      <c r="AM35" s="49"/>
    </row>
    <row r="36" spans="13:39" x14ac:dyDescent="0.25">
      <c r="M36" s="1"/>
      <c r="N36" s="1"/>
      <c r="O36" s="1"/>
      <c r="P36" s="1"/>
      <c r="Q36" s="104" t="s">
        <v>1</v>
      </c>
      <c r="R36" s="105"/>
      <c r="S36" s="106"/>
      <c r="T36" s="104" t="s">
        <v>2</v>
      </c>
      <c r="U36" s="105"/>
      <c r="V36" s="106"/>
      <c r="W36" s="104" t="s">
        <v>3</v>
      </c>
      <c r="X36" s="105"/>
      <c r="Y36" s="106"/>
      <c r="AA36" s="49"/>
      <c r="AB36" s="49"/>
      <c r="AC36" s="49"/>
      <c r="AD36" s="49"/>
      <c r="AE36" s="49"/>
      <c r="AF36" s="49"/>
      <c r="AG36" s="49"/>
      <c r="AH36" s="49"/>
      <c r="AI36" s="49"/>
      <c r="AJ36" s="49"/>
      <c r="AK36" s="49"/>
      <c r="AL36" s="49"/>
      <c r="AM36" s="49"/>
    </row>
    <row r="37" spans="13:39" x14ac:dyDescent="0.25">
      <c r="M37" s="2" t="s">
        <v>4</v>
      </c>
      <c r="N37" s="3" t="s">
        <v>13</v>
      </c>
      <c r="O37" s="3" t="s">
        <v>20</v>
      </c>
      <c r="P37" s="3" t="s">
        <v>12</v>
      </c>
      <c r="Q37" s="39" t="s">
        <v>5</v>
      </c>
      <c r="R37" s="39" t="s">
        <v>6</v>
      </c>
      <c r="S37" s="39" t="s">
        <v>7</v>
      </c>
      <c r="T37" s="39" t="s">
        <v>5</v>
      </c>
      <c r="U37" s="39" t="s">
        <v>6</v>
      </c>
      <c r="V37" s="39" t="s">
        <v>7</v>
      </c>
      <c r="W37" s="39" t="s">
        <v>5</v>
      </c>
      <c r="X37" s="39" t="s">
        <v>6</v>
      </c>
      <c r="Y37" s="39" t="s">
        <v>7</v>
      </c>
      <c r="AA37" s="49"/>
      <c r="AB37" s="49"/>
      <c r="AC37" s="49"/>
      <c r="AD37" s="49"/>
      <c r="AE37" s="49"/>
      <c r="AF37" s="49"/>
      <c r="AG37" s="49"/>
      <c r="AH37" s="49"/>
      <c r="AI37" s="49"/>
      <c r="AJ37" s="49"/>
      <c r="AK37" s="49"/>
      <c r="AL37" s="49"/>
      <c r="AM37" s="49"/>
    </row>
    <row r="38" spans="13:39" x14ac:dyDescent="0.25">
      <c r="M38" s="34">
        <v>55</v>
      </c>
      <c r="N38" s="29">
        <v>55</v>
      </c>
      <c r="O38" s="108">
        <v>-25</v>
      </c>
      <c r="P38" s="107">
        <v>-20</v>
      </c>
      <c r="Q38" s="37">
        <f>C$17</f>
        <v>8.5830669999999998</v>
      </c>
      <c r="R38" s="37">
        <f t="shared" ref="R38:R40" si="48">D$17</f>
        <v>2.5264379999999997</v>
      </c>
      <c r="S38" s="37">
        <f t="shared" ref="S38:S40" si="49">E$17</f>
        <v>3.3972996764614849</v>
      </c>
      <c r="T38" s="37">
        <f t="shared" ref="T38:T40" si="50">F$17</f>
        <v>4.74</v>
      </c>
      <c r="U38" s="37">
        <f t="shared" ref="U38:U40" si="51">G$17</f>
        <v>1.31</v>
      </c>
      <c r="V38" s="37">
        <f t="shared" ref="V38:V40" si="52">H$17</f>
        <v>3.6183206106870229</v>
      </c>
      <c r="W38" s="37">
        <f t="shared" ref="W38:W40" si="53">I$17</f>
        <v>1.8803641999999998</v>
      </c>
      <c r="X38" s="37">
        <f t="shared" ref="X38:X40" si="54">J$17</f>
        <v>0.68115060000000005</v>
      </c>
      <c r="Y38" s="37">
        <f t="shared" ref="Y38:Y40" si="55">K$17</f>
        <v>2.7605704230459458</v>
      </c>
      <c r="AA38" s="49"/>
      <c r="AB38" s="49"/>
      <c r="AC38" s="49"/>
      <c r="AD38" s="49"/>
      <c r="AE38" s="49"/>
      <c r="AF38" s="49"/>
      <c r="AG38" s="49"/>
      <c r="AH38" s="49"/>
      <c r="AI38" s="49"/>
      <c r="AJ38" s="49"/>
      <c r="AK38" s="49"/>
      <c r="AL38" s="49"/>
      <c r="AM38" s="49"/>
    </row>
    <row r="39" spans="13:39" x14ac:dyDescent="0.25">
      <c r="M39" s="35"/>
      <c r="N39" s="29">
        <v>55</v>
      </c>
      <c r="O39" s="108">
        <v>-22</v>
      </c>
      <c r="P39" s="107">
        <v>-20</v>
      </c>
      <c r="Q39" s="37">
        <f>C$17</f>
        <v>8.5830669999999998</v>
      </c>
      <c r="R39" s="37">
        <f t="shared" si="48"/>
        <v>2.5264379999999997</v>
      </c>
      <c r="S39" s="37">
        <f t="shared" si="49"/>
        <v>3.3972996764614849</v>
      </c>
      <c r="T39" s="37">
        <f t="shared" si="50"/>
        <v>4.74</v>
      </c>
      <c r="U39" s="37">
        <f t="shared" si="51"/>
        <v>1.31</v>
      </c>
      <c r="V39" s="37">
        <f t="shared" si="52"/>
        <v>3.6183206106870229</v>
      </c>
      <c r="W39" s="37">
        <f t="shared" si="53"/>
        <v>1.8803641999999998</v>
      </c>
      <c r="X39" s="37">
        <f t="shared" si="54"/>
        <v>0.68115060000000005</v>
      </c>
      <c r="Y39" s="37">
        <f t="shared" si="55"/>
        <v>2.7605704230459458</v>
      </c>
      <c r="AA39" s="49"/>
      <c r="AB39" s="49"/>
      <c r="AC39" s="49"/>
      <c r="AD39" s="49"/>
      <c r="AE39" s="49"/>
      <c r="AF39" s="49"/>
      <c r="AG39" s="49"/>
      <c r="AH39" s="49"/>
      <c r="AI39" s="49"/>
      <c r="AJ39" s="49"/>
      <c r="AK39" s="49"/>
      <c r="AL39" s="49"/>
      <c r="AM39" s="49"/>
    </row>
    <row r="40" spans="13:39" x14ac:dyDescent="0.25">
      <c r="M40" s="35"/>
      <c r="N40" s="29">
        <v>55</v>
      </c>
      <c r="O40" s="108">
        <v>-15</v>
      </c>
      <c r="P40" s="108">
        <v>-15</v>
      </c>
      <c r="Q40" s="37">
        <f>C$17</f>
        <v>8.5830669999999998</v>
      </c>
      <c r="R40" s="37">
        <f t="shared" si="48"/>
        <v>2.5264379999999997</v>
      </c>
      <c r="S40" s="37">
        <f t="shared" si="49"/>
        <v>3.3972996764614849</v>
      </c>
      <c r="T40" s="37">
        <f t="shared" si="50"/>
        <v>4.74</v>
      </c>
      <c r="U40" s="37">
        <f t="shared" si="51"/>
        <v>1.31</v>
      </c>
      <c r="V40" s="37">
        <f t="shared" si="52"/>
        <v>3.6183206106870229</v>
      </c>
      <c r="W40" s="37">
        <f t="shared" si="53"/>
        <v>1.8803641999999998</v>
      </c>
      <c r="X40" s="37">
        <f t="shared" si="54"/>
        <v>0.68115060000000005</v>
      </c>
      <c r="Y40" s="37">
        <f t="shared" si="55"/>
        <v>2.7605704230459458</v>
      </c>
      <c r="AA40" s="49"/>
      <c r="AB40" s="49"/>
      <c r="AC40" s="49"/>
      <c r="AD40" s="49"/>
      <c r="AE40" s="49"/>
      <c r="AF40" s="49"/>
      <c r="AG40" s="49"/>
      <c r="AH40" s="49"/>
      <c r="AI40" s="49"/>
      <c r="AJ40" s="49"/>
      <c r="AK40" s="49"/>
      <c r="AL40" s="49"/>
      <c r="AM40" s="49"/>
    </row>
    <row r="41" spans="13:39" x14ac:dyDescent="0.25">
      <c r="M41" s="35"/>
      <c r="N41" s="32">
        <v>44</v>
      </c>
      <c r="O41" s="108">
        <v>-7</v>
      </c>
      <c r="P41" s="108">
        <v>-7</v>
      </c>
      <c r="Q41" s="33">
        <f>C$17-($A$16-$N41)*(C$17-C$8)/($A$16-$A$7)</f>
        <v>9.3805282800000001</v>
      </c>
      <c r="R41" s="33">
        <f t="shared" ref="R41:R44" si="56">D$17-($A$16-$N41)*(D$17-D$8)/($A$16-$A$7)</f>
        <v>2.1463941599999998</v>
      </c>
      <c r="S41" s="33">
        <f t="shared" ref="S41:S44" si="57">E$17-($A$16-$N41)*(E$17-E$8)/($A$16-$A$7)</f>
        <v>4.5352140870990443</v>
      </c>
      <c r="T41" s="33">
        <f t="shared" ref="T41:T44" si="58">F$17-($A$16-$N41)*(F$17-F$8)/($A$16-$A$7)</f>
        <v>5.1855000000000002</v>
      </c>
      <c r="U41" s="33">
        <f t="shared" ref="U41:U44" si="59">G$17-($A$16-$N41)*(G$17-G$8)/($A$16-$A$7)</f>
        <v>1.0569999999999999</v>
      </c>
      <c r="V41" s="33">
        <f t="shared" ref="V41:V44" si="60">H$17-($A$16-$N41)*(H$17-H$8)/($A$16-$A$7)</f>
        <v>5.2194207453973958</v>
      </c>
      <c r="W41" s="33">
        <f t="shared" ref="W41:W44" si="61">I$17-($A$16-$N41)*(I$17-I$8)/($A$16-$A$7)</f>
        <v>2.26783161</v>
      </c>
      <c r="X41" s="33">
        <f t="shared" ref="X41:X44" si="62">J$17-($A$16-$N41)*(J$17-J$8)/($A$16-$A$7)</f>
        <v>0.517772385</v>
      </c>
      <c r="Y41" s="33">
        <f t="shared" ref="Y41:Y44" si="63">K$17-($A$16-$N41)*(K$17-K$8)/($A$16-$A$7)</f>
        <v>4.9435592441634064</v>
      </c>
      <c r="AA41" s="49"/>
      <c r="AB41" s="49"/>
      <c r="AC41" s="49"/>
      <c r="AD41" s="49"/>
      <c r="AE41" s="49"/>
      <c r="AF41" s="49"/>
      <c r="AG41" s="49"/>
      <c r="AH41" s="49"/>
      <c r="AI41" s="49"/>
      <c r="AJ41" s="49"/>
      <c r="AK41" s="49"/>
      <c r="AL41" s="49"/>
      <c r="AM41" s="49"/>
    </row>
    <row r="42" spans="13:39" x14ac:dyDescent="0.25">
      <c r="M42" s="35"/>
      <c r="N42" s="32">
        <v>37</v>
      </c>
      <c r="O42" s="108">
        <v>2</v>
      </c>
      <c r="P42" s="108">
        <v>2</v>
      </c>
      <c r="Q42" s="33">
        <f t="shared" ref="Q42:Q44" si="64">C$17-($A$16-$N42)*(C$17-C$8)/($A$16-$A$7)</f>
        <v>9.8880036400000009</v>
      </c>
      <c r="R42" s="33">
        <f t="shared" si="56"/>
        <v>1.9045480800000001</v>
      </c>
      <c r="S42" s="33">
        <f t="shared" si="57"/>
        <v>5.2593414393229452</v>
      </c>
      <c r="T42" s="33">
        <f t="shared" si="58"/>
        <v>5.4689999999999994</v>
      </c>
      <c r="U42" s="33">
        <f t="shared" si="59"/>
        <v>0.89600000000000002</v>
      </c>
      <c r="V42" s="33">
        <f t="shared" si="60"/>
        <v>6.2383026493039964</v>
      </c>
      <c r="W42" s="33">
        <f t="shared" si="61"/>
        <v>2.51440178</v>
      </c>
      <c r="X42" s="33">
        <f t="shared" si="62"/>
        <v>0.41380443</v>
      </c>
      <c r="Y42" s="33">
        <f t="shared" si="63"/>
        <v>6.3327339485108816</v>
      </c>
      <c r="AA42" s="49"/>
      <c r="AB42" s="49"/>
      <c r="AC42" s="49"/>
      <c r="AD42" s="49"/>
      <c r="AE42" s="49"/>
      <c r="AF42" s="49"/>
      <c r="AG42" s="49"/>
      <c r="AH42" s="49"/>
      <c r="AI42" s="49"/>
      <c r="AJ42" s="49"/>
      <c r="AK42" s="49"/>
      <c r="AL42" s="49"/>
      <c r="AM42" s="49"/>
    </row>
    <row r="43" spans="13:39" x14ac:dyDescent="0.25">
      <c r="M43" s="35"/>
      <c r="N43" s="32">
        <v>32</v>
      </c>
      <c r="O43" s="108">
        <v>7</v>
      </c>
      <c r="P43" s="108">
        <v>7</v>
      </c>
      <c r="Q43" s="33">
        <f t="shared" si="64"/>
        <v>10.25048604</v>
      </c>
      <c r="R43" s="33">
        <f t="shared" si="56"/>
        <v>1.7318008800000002</v>
      </c>
      <c r="S43" s="33">
        <f t="shared" si="57"/>
        <v>5.7765752623400175</v>
      </c>
      <c r="T43" s="33">
        <f t="shared" si="58"/>
        <v>5.6715</v>
      </c>
      <c r="U43" s="33">
        <f t="shared" si="59"/>
        <v>0.78099999999999992</v>
      </c>
      <c r="V43" s="33">
        <f t="shared" si="60"/>
        <v>6.9660754378087111</v>
      </c>
      <c r="W43" s="33">
        <f t="shared" si="61"/>
        <v>2.69052333</v>
      </c>
      <c r="X43" s="33">
        <f t="shared" si="62"/>
        <v>0.33954160499999997</v>
      </c>
      <c r="Y43" s="33">
        <f t="shared" si="63"/>
        <v>7.3250015944733633</v>
      </c>
      <c r="AA43" s="49"/>
      <c r="AB43" s="49"/>
      <c r="AC43" s="49"/>
      <c r="AD43" s="49"/>
      <c r="AE43" s="49"/>
      <c r="AF43" s="49"/>
      <c r="AG43" s="49"/>
      <c r="AH43" s="49"/>
      <c r="AI43" s="49"/>
      <c r="AJ43" s="49"/>
      <c r="AK43" s="49"/>
      <c r="AL43" s="49"/>
      <c r="AM43" s="49"/>
    </row>
    <row r="44" spans="13:39" x14ac:dyDescent="0.25">
      <c r="M44" s="36"/>
      <c r="N44" s="32">
        <v>30</v>
      </c>
      <c r="O44" s="108">
        <v>12</v>
      </c>
      <c r="P44" s="108">
        <v>12</v>
      </c>
      <c r="Q44" s="33">
        <f t="shared" si="64"/>
        <v>10.395479000000002</v>
      </c>
      <c r="R44" s="33">
        <f t="shared" si="56"/>
        <v>1.6627020000000003</v>
      </c>
      <c r="S44" s="33">
        <f t="shared" si="57"/>
        <v>5.9834687915468479</v>
      </c>
      <c r="T44" s="33">
        <f t="shared" si="58"/>
        <v>5.7524999999999995</v>
      </c>
      <c r="U44" s="33">
        <f t="shared" si="59"/>
        <v>0.73499999999999999</v>
      </c>
      <c r="V44" s="33">
        <f t="shared" si="60"/>
        <v>7.2571845532105979</v>
      </c>
      <c r="W44" s="33">
        <f t="shared" si="61"/>
        <v>2.7609719500000001</v>
      </c>
      <c r="X44" s="33">
        <f t="shared" si="62"/>
        <v>0.30983647499999994</v>
      </c>
      <c r="Y44" s="33">
        <f t="shared" si="63"/>
        <v>7.7219086528583567</v>
      </c>
      <c r="AA44" s="49"/>
      <c r="AB44" s="49"/>
      <c r="AC44" s="49"/>
      <c r="AD44" s="49"/>
      <c r="AE44" s="49"/>
      <c r="AF44" s="49"/>
      <c r="AG44" s="49"/>
      <c r="AH44" s="49"/>
      <c r="AI44" s="49"/>
      <c r="AJ44" s="49"/>
      <c r="AK44" s="49"/>
      <c r="AL44" s="49"/>
      <c r="AM44" s="49"/>
    </row>
    <row r="45" spans="13:39" x14ac:dyDescent="0.25">
      <c r="AA45" s="49"/>
      <c r="AB45" s="49"/>
      <c r="AC45" s="49"/>
      <c r="AD45" s="49"/>
      <c r="AE45" s="49"/>
      <c r="AF45" s="49"/>
      <c r="AG45" s="49"/>
      <c r="AH45" s="49"/>
      <c r="AI45" s="49"/>
      <c r="AJ45" s="49"/>
      <c r="AK45" s="49"/>
      <c r="AL45" s="49"/>
      <c r="AM45" s="49"/>
    </row>
    <row r="46" spans="13:39" x14ac:dyDescent="0.25">
      <c r="AA46" s="49"/>
      <c r="AB46" s="49"/>
      <c r="AC46" s="49"/>
      <c r="AD46" s="49"/>
      <c r="AE46" s="49"/>
      <c r="AF46" s="49"/>
      <c r="AG46" s="49"/>
      <c r="AH46" s="49"/>
      <c r="AI46" s="49"/>
      <c r="AJ46" s="49"/>
      <c r="AK46" s="49"/>
      <c r="AL46" s="49"/>
      <c r="AM46" s="49"/>
    </row>
    <row r="47" spans="13:39" x14ac:dyDescent="0.25">
      <c r="M47" s="40" t="s">
        <v>21</v>
      </c>
      <c r="N47" s="40"/>
      <c r="O47" s="40"/>
      <c r="P47" s="40"/>
      <c r="Q47" s="40"/>
      <c r="R47" s="40"/>
      <c r="S47" s="40"/>
      <c r="T47" s="40"/>
      <c r="U47" s="40"/>
      <c r="V47" s="40"/>
      <c r="W47" s="40"/>
      <c r="X47" s="40"/>
      <c r="Y47" s="40"/>
      <c r="AA47" s="49"/>
      <c r="AB47" s="49"/>
      <c r="AC47" s="49"/>
      <c r="AD47" s="49"/>
      <c r="AE47" s="49"/>
      <c r="AF47" s="49"/>
      <c r="AG47" s="49"/>
      <c r="AH47" s="49"/>
      <c r="AI47" s="49"/>
      <c r="AJ47" s="49"/>
      <c r="AK47" s="49"/>
      <c r="AL47" s="49"/>
      <c r="AM47" s="49"/>
    </row>
    <row r="48" spans="13:39" x14ac:dyDescent="0.25">
      <c r="M48" s="1"/>
      <c r="N48" s="1"/>
      <c r="O48" s="1"/>
      <c r="P48" s="1"/>
      <c r="Q48" s="100" t="s">
        <v>1</v>
      </c>
      <c r="R48" s="101"/>
      <c r="S48" s="102"/>
      <c r="T48" s="100" t="s">
        <v>2</v>
      </c>
      <c r="U48" s="101"/>
      <c r="V48" s="102"/>
      <c r="W48" s="100" t="s">
        <v>3</v>
      </c>
      <c r="X48" s="101"/>
      <c r="Y48" s="102"/>
      <c r="AA48" s="49"/>
      <c r="AB48" s="49"/>
      <c r="AC48" s="49"/>
      <c r="AD48" s="49"/>
      <c r="AE48" s="49"/>
      <c r="AF48" s="49"/>
      <c r="AG48" s="49"/>
      <c r="AH48" s="49"/>
      <c r="AI48" s="49"/>
      <c r="AJ48" s="49"/>
      <c r="AK48" s="49"/>
      <c r="AL48" s="49"/>
      <c r="AM48" s="49"/>
    </row>
    <row r="49" spans="13:39" x14ac:dyDescent="0.25">
      <c r="M49" s="2" t="s">
        <v>4</v>
      </c>
      <c r="N49" s="3" t="s">
        <v>13</v>
      </c>
      <c r="O49" s="3" t="s">
        <v>20</v>
      </c>
      <c r="P49" s="3" t="s">
        <v>12</v>
      </c>
      <c r="Q49" s="3" t="s">
        <v>5</v>
      </c>
      <c r="R49" s="3" t="s">
        <v>6</v>
      </c>
      <c r="S49" s="3" t="s">
        <v>7</v>
      </c>
      <c r="T49" s="3" t="s">
        <v>5</v>
      </c>
      <c r="U49" s="3" t="s">
        <v>6</v>
      </c>
      <c r="V49" s="3" t="s">
        <v>7</v>
      </c>
      <c r="W49" s="3" t="s">
        <v>5</v>
      </c>
      <c r="X49" s="3" t="s">
        <v>6</v>
      </c>
      <c r="Y49" s="3" t="s">
        <v>7</v>
      </c>
      <c r="AA49" s="49"/>
      <c r="AB49" s="49"/>
      <c r="AC49" s="49"/>
      <c r="AD49" s="49"/>
      <c r="AE49" s="49"/>
      <c r="AF49" s="49"/>
      <c r="AG49" s="49"/>
      <c r="AH49" s="49"/>
      <c r="AI49" s="49"/>
      <c r="AJ49" s="49"/>
      <c r="AK49" s="49"/>
      <c r="AL49" s="49"/>
      <c r="AM49" s="49"/>
    </row>
    <row r="50" spans="13:39" x14ac:dyDescent="0.25">
      <c r="M50" s="34">
        <v>35</v>
      </c>
      <c r="N50" s="29">
        <v>35</v>
      </c>
      <c r="O50" s="108">
        <v>-7</v>
      </c>
      <c r="P50" s="108">
        <v>-7</v>
      </c>
      <c r="Q50" s="37">
        <f>C$8</f>
        <v>10.032996600000001</v>
      </c>
      <c r="R50" s="37">
        <f t="shared" ref="R50:R52" si="65">D$8</f>
        <v>1.8354492000000002</v>
      </c>
      <c r="S50" s="37">
        <f t="shared" ref="S50:S52" si="66">E$8</f>
        <v>5.4662349685297746</v>
      </c>
      <c r="T50" s="37">
        <f t="shared" ref="T50:T52" si="67">F$8</f>
        <v>5.55</v>
      </c>
      <c r="U50" s="37">
        <f t="shared" ref="U50:U52" si="68">G$8</f>
        <v>0.85</v>
      </c>
      <c r="V50" s="37">
        <f t="shared" ref="V50:V52" si="69">H$8</f>
        <v>6.5294117647058822</v>
      </c>
      <c r="W50" s="37">
        <f t="shared" ref="W50:W52" si="70">I$8</f>
        <v>2.5848504000000001</v>
      </c>
      <c r="X50" s="37">
        <f t="shared" ref="X50:X52" si="71">J$8</f>
        <v>0.38409929999999998</v>
      </c>
      <c r="Y50" s="37">
        <f t="shared" ref="Y50:Y52" si="72">K$8</f>
        <v>6.7296410068958741</v>
      </c>
      <c r="AA50" s="49"/>
      <c r="AB50" s="49"/>
      <c r="AC50" s="49"/>
      <c r="AD50" s="49"/>
      <c r="AE50" s="49"/>
      <c r="AF50" s="49"/>
      <c r="AG50" s="49"/>
      <c r="AH50" s="49"/>
      <c r="AI50" s="49"/>
      <c r="AJ50" s="49"/>
      <c r="AK50" s="49"/>
      <c r="AL50" s="49"/>
      <c r="AM50" s="49"/>
    </row>
    <row r="51" spans="13:39" x14ac:dyDescent="0.25">
      <c r="M51" s="35"/>
      <c r="N51" s="29">
        <v>35</v>
      </c>
      <c r="O51" s="108">
        <v>2</v>
      </c>
      <c r="P51" s="108">
        <v>2</v>
      </c>
      <c r="Q51" s="37">
        <f>C$8</f>
        <v>10.032996600000001</v>
      </c>
      <c r="R51" s="37">
        <f t="shared" si="65"/>
        <v>1.8354492000000002</v>
      </c>
      <c r="S51" s="37">
        <f t="shared" si="66"/>
        <v>5.4662349685297746</v>
      </c>
      <c r="T51" s="37">
        <f t="shared" si="67"/>
        <v>5.55</v>
      </c>
      <c r="U51" s="37">
        <f t="shared" si="68"/>
        <v>0.85</v>
      </c>
      <c r="V51" s="37">
        <f t="shared" si="69"/>
        <v>6.5294117647058822</v>
      </c>
      <c r="W51" s="37">
        <f t="shared" si="70"/>
        <v>2.5848504000000001</v>
      </c>
      <c r="X51" s="37">
        <f t="shared" si="71"/>
        <v>0.38409929999999998</v>
      </c>
      <c r="Y51" s="37">
        <f t="shared" si="72"/>
        <v>6.7296410068958741</v>
      </c>
      <c r="AA51" s="49"/>
      <c r="AB51" s="49"/>
      <c r="AC51" s="49"/>
      <c r="AD51" s="49"/>
      <c r="AE51" s="49"/>
      <c r="AF51" s="49"/>
      <c r="AG51" s="49"/>
      <c r="AH51" s="49"/>
      <c r="AI51" s="49"/>
      <c r="AJ51" s="49"/>
      <c r="AK51" s="49"/>
      <c r="AL51" s="49"/>
      <c r="AM51" s="49"/>
    </row>
    <row r="52" spans="13:39" x14ac:dyDescent="0.25">
      <c r="M52" s="35"/>
      <c r="N52" s="29">
        <v>35</v>
      </c>
      <c r="O52" s="108">
        <v>2</v>
      </c>
      <c r="P52" s="108">
        <v>2</v>
      </c>
      <c r="Q52" s="37">
        <f>C$8</f>
        <v>10.032996600000001</v>
      </c>
      <c r="R52" s="37">
        <f t="shared" si="65"/>
        <v>1.8354492000000002</v>
      </c>
      <c r="S52" s="37">
        <f t="shared" si="66"/>
        <v>5.4662349685297746</v>
      </c>
      <c r="T52" s="37">
        <f t="shared" si="67"/>
        <v>5.55</v>
      </c>
      <c r="U52" s="37">
        <f t="shared" si="68"/>
        <v>0.85</v>
      </c>
      <c r="V52" s="37">
        <f t="shared" si="69"/>
        <v>6.5294117647058822</v>
      </c>
      <c r="W52" s="37">
        <f t="shared" si="70"/>
        <v>2.5848504000000001</v>
      </c>
      <c r="X52" s="37">
        <f t="shared" si="71"/>
        <v>0.38409929999999998</v>
      </c>
      <c r="Y52" s="37">
        <f t="shared" si="72"/>
        <v>6.7296410068958741</v>
      </c>
      <c r="AA52" s="49"/>
      <c r="AB52" s="49"/>
      <c r="AC52" s="49"/>
      <c r="AD52" s="49"/>
      <c r="AE52" s="49"/>
      <c r="AF52" s="49"/>
      <c r="AG52" s="49"/>
      <c r="AH52" s="49"/>
      <c r="AI52" s="49"/>
      <c r="AJ52" s="49"/>
      <c r="AK52" s="49"/>
      <c r="AL52" s="49"/>
      <c r="AM52" s="49"/>
    </row>
    <row r="53" spans="13:39" x14ac:dyDescent="0.25">
      <c r="M53" s="35"/>
      <c r="N53" s="32">
        <v>31</v>
      </c>
      <c r="O53" s="108">
        <v>7</v>
      </c>
      <c r="P53" s="108">
        <v>7</v>
      </c>
      <c r="Q53" s="33">
        <f>C$17-($A$16-$N53)*(C$17-C$8)/($A$16-$A$7)</f>
        <v>10.32298252</v>
      </c>
      <c r="R53" s="33">
        <f t="shared" ref="R53:R54" si="73">D$17-($A$16-$N53)*(D$17-D$8)/($A$16-$A$7)</f>
        <v>1.6972514400000003</v>
      </c>
      <c r="S53" s="33">
        <f t="shared" ref="S53:S54" si="74">E$17-($A$16-$N53)*(E$17-E$8)/($A$16-$A$7)</f>
        <v>5.8800220269434327</v>
      </c>
      <c r="T53" s="33">
        <f t="shared" ref="T53:T54" si="75">F$17-($A$16-$N53)*(F$17-F$8)/($A$16-$A$7)</f>
        <v>5.7119999999999997</v>
      </c>
      <c r="U53" s="33">
        <f t="shared" ref="U53:U54" si="76">G$17-($A$16-$N53)*(G$17-G$8)/($A$16-$A$7)</f>
        <v>0.7579999999999999</v>
      </c>
      <c r="V53" s="33">
        <f t="shared" ref="V53:V54" si="77">H$17-($A$16-$N53)*(H$17-H$8)/($A$16-$A$7)</f>
        <v>7.111629995509654</v>
      </c>
      <c r="W53" s="33">
        <f t="shared" ref="W53:W54" si="78">I$17-($A$16-$N53)*(I$17-I$8)/($A$16-$A$7)</f>
        <v>2.7257476400000002</v>
      </c>
      <c r="X53" s="33">
        <f t="shared" ref="X53:X54" si="79">J$17-($A$16-$N53)*(J$17-J$8)/($A$16-$A$7)</f>
        <v>0.32468903999999998</v>
      </c>
      <c r="Y53" s="33">
        <f t="shared" ref="Y53:Y54" si="80">K$17-($A$16-$N53)*(K$17-K$8)/($A$16-$A$7)</f>
        <v>7.52345512366586</v>
      </c>
    </row>
    <row r="54" spans="13:39" x14ac:dyDescent="0.25">
      <c r="M54" s="35"/>
      <c r="N54" s="32">
        <v>26</v>
      </c>
      <c r="O54" s="108">
        <v>12</v>
      </c>
      <c r="P54" s="108">
        <v>12</v>
      </c>
      <c r="Q54" s="33">
        <f t="shared" ref="Q54" si="81">C$17-($A$16-$N54)*(C$17-C$8)/($A$16-$A$7)</f>
        <v>10.685464920000001</v>
      </c>
      <c r="R54" s="33">
        <f t="shared" si="73"/>
        <v>1.5245042400000004</v>
      </c>
      <c r="S54" s="33">
        <f t="shared" si="74"/>
        <v>6.397255849960505</v>
      </c>
      <c r="T54" s="33">
        <f t="shared" si="75"/>
        <v>5.9144999999999994</v>
      </c>
      <c r="U54" s="33">
        <f t="shared" si="76"/>
        <v>0.64300000000000002</v>
      </c>
      <c r="V54" s="33">
        <f t="shared" si="77"/>
        <v>7.8394027840143696</v>
      </c>
      <c r="W54" s="33">
        <f t="shared" si="78"/>
        <v>2.9018691900000002</v>
      </c>
      <c r="X54" s="33">
        <f t="shared" si="79"/>
        <v>0.25042621499999995</v>
      </c>
      <c r="Y54" s="33">
        <f t="shared" si="80"/>
        <v>8.5157227696283417</v>
      </c>
      <c r="AA54" s="115"/>
      <c r="AB54" s="115"/>
      <c r="AC54" s="115"/>
      <c r="AD54" s="115"/>
      <c r="AE54" s="115"/>
      <c r="AF54" s="115"/>
      <c r="AG54" s="115"/>
      <c r="AH54" s="115"/>
      <c r="AI54" s="115"/>
      <c r="AJ54" s="115"/>
      <c r="AK54" s="115"/>
      <c r="AL54" s="115"/>
      <c r="AM54" s="115"/>
    </row>
    <row r="55" spans="13:39" x14ac:dyDescent="0.25">
      <c r="M55" s="27"/>
      <c r="Q55" s="38"/>
      <c r="R55" s="38"/>
      <c r="S55" s="38"/>
      <c r="T55" s="38"/>
      <c r="U55" s="38"/>
      <c r="V55" s="38"/>
      <c r="W55" s="38"/>
      <c r="X55" s="38"/>
      <c r="Y55" s="38"/>
      <c r="AA55" s="115"/>
      <c r="AB55" s="115"/>
      <c r="AC55" s="115"/>
      <c r="AD55" s="115"/>
      <c r="AE55" s="115"/>
      <c r="AF55" s="115"/>
      <c r="AG55" s="115"/>
      <c r="AH55" s="115"/>
      <c r="AI55" s="115"/>
      <c r="AJ55" s="115"/>
      <c r="AK55" s="115"/>
      <c r="AL55" s="115"/>
      <c r="AM55" s="115"/>
    </row>
    <row r="56" spans="13:39" x14ac:dyDescent="0.25">
      <c r="M56" s="27"/>
      <c r="Q56" s="38"/>
      <c r="R56" s="38"/>
      <c r="S56" s="38"/>
      <c r="T56" s="38"/>
      <c r="U56" s="38"/>
      <c r="V56" s="38"/>
      <c r="W56" s="38"/>
      <c r="X56" s="38"/>
      <c r="Y56" s="38"/>
      <c r="AA56" s="110"/>
      <c r="AB56" s="110"/>
      <c r="AC56" s="110"/>
      <c r="AD56" s="110"/>
      <c r="AE56" s="110"/>
      <c r="AF56" s="110"/>
      <c r="AG56" s="110"/>
      <c r="AH56" s="110"/>
      <c r="AI56" s="110"/>
      <c r="AJ56" s="110"/>
      <c r="AK56" s="110"/>
      <c r="AL56" s="110"/>
      <c r="AM56" s="110"/>
    </row>
    <row r="57" spans="13:39" x14ac:dyDescent="0.25">
      <c r="M57" s="1"/>
      <c r="N57" s="1"/>
      <c r="O57" s="1"/>
      <c r="P57" s="1"/>
      <c r="Q57" s="104" t="s">
        <v>1</v>
      </c>
      <c r="R57" s="105"/>
      <c r="S57" s="106"/>
      <c r="T57" s="104" t="s">
        <v>2</v>
      </c>
      <c r="U57" s="105"/>
      <c r="V57" s="106"/>
      <c r="W57" s="104" t="s">
        <v>3</v>
      </c>
      <c r="X57" s="105"/>
      <c r="Y57" s="106"/>
      <c r="AA57" s="110"/>
      <c r="AB57" s="110"/>
      <c r="AC57" s="110"/>
      <c r="AD57" s="110"/>
      <c r="AE57" s="110"/>
      <c r="AF57" s="110"/>
      <c r="AG57" s="110"/>
      <c r="AH57" s="110"/>
      <c r="AI57" s="110"/>
      <c r="AJ57" s="110"/>
      <c r="AK57" s="110"/>
      <c r="AL57" s="110"/>
      <c r="AM57" s="110"/>
    </row>
    <row r="58" spans="13:39" x14ac:dyDescent="0.25">
      <c r="M58" s="2" t="s">
        <v>4</v>
      </c>
      <c r="N58" s="3" t="s">
        <v>13</v>
      </c>
      <c r="O58" s="3" t="s">
        <v>20</v>
      </c>
      <c r="P58" s="3" t="s">
        <v>12</v>
      </c>
      <c r="Q58" s="39" t="s">
        <v>5</v>
      </c>
      <c r="R58" s="39" t="s">
        <v>6</v>
      </c>
      <c r="S58" s="39" t="s">
        <v>7</v>
      </c>
      <c r="T58" s="39" t="s">
        <v>5</v>
      </c>
      <c r="U58" s="39" t="s">
        <v>6</v>
      </c>
      <c r="V58" s="39" t="s">
        <v>7</v>
      </c>
      <c r="W58" s="39" t="s">
        <v>5</v>
      </c>
      <c r="X58" s="39" t="s">
        <v>6</v>
      </c>
      <c r="Y58" s="39" t="s">
        <v>7</v>
      </c>
      <c r="AA58" s="110"/>
      <c r="AB58" s="110"/>
      <c r="AC58" s="110"/>
      <c r="AD58" s="110"/>
      <c r="AE58" s="110"/>
      <c r="AF58" s="110"/>
      <c r="AG58" s="110"/>
      <c r="AH58" s="110"/>
      <c r="AI58" s="110"/>
      <c r="AJ58" s="110"/>
      <c r="AK58" s="110"/>
      <c r="AL58" s="110"/>
      <c r="AM58" s="110"/>
    </row>
    <row r="59" spans="13:39" x14ac:dyDescent="0.25">
      <c r="M59" s="34">
        <v>55</v>
      </c>
      <c r="N59" s="29">
        <v>55</v>
      </c>
      <c r="O59" s="108">
        <v>-7</v>
      </c>
      <c r="P59" s="108">
        <v>-7</v>
      </c>
      <c r="Q59" s="37">
        <f>C$17</f>
        <v>8.5830669999999998</v>
      </c>
      <c r="R59" s="37">
        <f t="shared" ref="R59:R60" si="82">D$17</f>
        <v>2.5264379999999997</v>
      </c>
      <c r="S59" s="37">
        <f t="shared" ref="S59:S60" si="83">E$17</f>
        <v>3.3972996764614849</v>
      </c>
      <c r="T59" s="37">
        <f t="shared" ref="T59:T60" si="84">F$17</f>
        <v>4.74</v>
      </c>
      <c r="U59" s="37">
        <f t="shared" ref="U59:U60" si="85">G$17</f>
        <v>1.31</v>
      </c>
      <c r="V59" s="37">
        <f t="shared" ref="V59:V60" si="86">H$17</f>
        <v>3.6183206106870229</v>
      </c>
      <c r="W59" s="37">
        <f t="shared" ref="W59:W60" si="87">I$17</f>
        <v>1.8803641999999998</v>
      </c>
      <c r="X59" s="37">
        <f t="shared" ref="X59:X60" si="88">J$17</f>
        <v>0.68115060000000005</v>
      </c>
      <c r="Y59" s="37">
        <f t="shared" ref="Y59:Y60" si="89">K$17</f>
        <v>2.7605704230459458</v>
      </c>
      <c r="AA59" s="111"/>
      <c r="AB59" s="112"/>
      <c r="AC59" s="113"/>
      <c r="AD59" s="113"/>
      <c r="AE59" s="113"/>
      <c r="AF59" s="113"/>
      <c r="AG59" s="113"/>
      <c r="AH59" s="113"/>
      <c r="AI59" s="113"/>
      <c r="AJ59" s="113"/>
      <c r="AK59" s="113"/>
      <c r="AL59" s="110"/>
      <c r="AM59" s="110"/>
    </row>
    <row r="60" spans="13:39" x14ac:dyDescent="0.25">
      <c r="M60" s="35"/>
      <c r="N60" s="29">
        <v>55</v>
      </c>
      <c r="O60" s="108">
        <v>2</v>
      </c>
      <c r="P60" s="108">
        <v>2</v>
      </c>
      <c r="Q60" s="37">
        <f>C$17</f>
        <v>8.5830669999999998</v>
      </c>
      <c r="R60" s="37">
        <f t="shared" si="82"/>
        <v>2.5264379999999997</v>
      </c>
      <c r="S60" s="37">
        <f t="shared" si="83"/>
        <v>3.3972996764614849</v>
      </c>
      <c r="T60" s="37">
        <f t="shared" si="84"/>
        <v>4.74</v>
      </c>
      <c r="U60" s="37">
        <f t="shared" si="85"/>
        <v>1.31</v>
      </c>
      <c r="V60" s="37">
        <f t="shared" si="86"/>
        <v>3.6183206106870229</v>
      </c>
      <c r="W60" s="37">
        <f t="shared" si="87"/>
        <v>1.8803641999999998</v>
      </c>
      <c r="X60" s="37">
        <f t="shared" si="88"/>
        <v>0.68115060000000005</v>
      </c>
      <c r="Y60" s="37">
        <f t="shared" si="89"/>
        <v>2.7605704230459458</v>
      </c>
      <c r="AA60" s="111"/>
      <c r="AB60" s="112"/>
      <c r="AC60" s="113"/>
      <c r="AD60" s="113"/>
      <c r="AE60" s="113"/>
      <c r="AF60" s="113"/>
      <c r="AG60" s="113"/>
      <c r="AH60" s="113"/>
      <c r="AI60" s="113"/>
      <c r="AJ60" s="113"/>
      <c r="AK60" s="113"/>
      <c r="AL60" s="110"/>
      <c r="AM60" s="110"/>
    </row>
    <row r="61" spans="13:39" x14ac:dyDescent="0.25">
      <c r="M61" s="35"/>
      <c r="N61" s="29">
        <v>55</v>
      </c>
      <c r="O61" s="108">
        <v>2</v>
      </c>
      <c r="P61" s="108">
        <v>2</v>
      </c>
      <c r="Q61" s="37">
        <f>C$17</f>
        <v>8.5830669999999998</v>
      </c>
      <c r="R61" s="37">
        <f t="shared" ref="R60:R61" si="90">D$17</f>
        <v>2.5264379999999997</v>
      </c>
      <c r="S61" s="37">
        <f t="shared" ref="S60:S61" si="91">E$17</f>
        <v>3.3972996764614849</v>
      </c>
      <c r="T61" s="37">
        <f t="shared" ref="T60:T61" si="92">F$17</f>
        <v>4.74</v>
      </c>
      <c r="U61" s="37">
        <f t="shared" ref="U60:U61" si="93">G$17</f>
        <v>1.31</v>
      </c>
      <c r="V61" s="37">
        <f t="shared" ref="V60:V61" si="94">H$17</f>
        <v>3.6183206106870229</v>
      </c>
      <c r="W61" s="37">
        <f t="shared" ref="W60:W61" si="95">I$17</f>
        <v>1.8803641999999998</v>
      </c>
      <c r="X61" s="37">
        <f t="shared" ref="X60:X61" si="96">J$17</f>
        <v>0.68115060000000005</v>
      </c>
      <c r="Y61" s="37">
        <f t="shared" ref="Y60:Y61" si="97">K$17</f>
        <v>2.7605704230459458</v>
      </c>
      <c r="AA61" s="110"/>
      <c r="AB61" s="110"/>
      <c r="AC61" s="110"/>
      <c r="AD61" s="110"/>
      <c r="AE61" s="110"/>
      <c r="AF61" s="110"/>
      <c r="AG61" s="110"/>
      <c r="AH61" s="110"/>
      <c r="AI61" s="110"/>
      <c r="AJ61" s="110"/>
      <c r="AK61" s="110"/>
      <c r="AL61" s="110"/>
      <c r="AM61" s="110"/>
    </row>
    <row r="62" spans="13:39" x14ac:dyDescent="0.25">
      <c r="M62" s="35"/>
      <c r="N62" s="32">
        <v>46</v>
      </c>
      <c r="O62" s="108">
        <v>7</v>
      </c>
      <c r="P62" s="108">
        <v>7</v>
      </c>
      <c r="Q62" s="33">
        <f>C$17-($A$16-$N62)*(C$17-C$8)/($A$16-$A$7)</f>
        <v>9.2355353200000003</v>
      </c>
      <c r="R62" s="33">
        <f t="shared" ref="R62:R63" si="98">D$17-($A$16-$N62)*(D$17-D$8)/($A$16-$A$7)</f>
        <v>2.2154930400000001</v>
      </c>
      <c r="S62" s="33">
        <f t="shared" ref="S62:S63" si="99">E$17-($A$16-$N62)*(E$17-E$8)/($A$16-$A$7)</f>
        <v>4.3283205578922157</v>
      </c>
      <c r="T62" s="33">
        <f t="shared" ref="T62:T63" si="100">F$17-($A$16-$N62)*(F$17-F$8)/($A$16-$A$7)</f>
        <v>5.1044999999999998</v>
      </c>
      <c r="U62" s="33">
        <f t="shared" ref="U62:U63" si="101">G$17-($A$16-$N62)*(G$17-G$8)/($A$16-$A$7)</f>
        <v>1.103</v>
      </c>
      <c r="V62" s="33">
        <f t="shared" ref="V62:V63" si="102">H$17-($A$16-$N62)*(H$17-H$8)/($A$16-$A$7)</f>
        <v>4.9283116299955099</v>
      </c>
      <c r="W62" s="33">
        <f t="shared" ref="W62:W63" si="103">I$17-($A$16-$N62)*(I$17-I$8)/($A$16-$A$7)</f>
        <v>2.1973829899999999</v>
      </c>
      <c r="X62" s="33">
        <f t="shared" ref="X62:X63" si="104">J$17-($A$16-$N62)*(J$17-J$8)/($A$16-$A$7)</f>
        <v>0.54747751499999997</v>
      </c>
      <c r="Y62" s="33">
        <f t="shared" ref="Y62:Y63" si="105">K$17-($A$16-$N62)*(K$17-K$8)/($A$16-$A$7)</f>
        <v>4.5466521857784139</v>
      </c>
      <c r="AA62" s="111"/>
      <c r="AB62" s="112"/>
      <c r="AC62" s="113"/>
      <c r="AD62" s="113"/>
      <c r="AE62" s="113"/>
      <c r="AF62" s="113"/>
      <c r="AG62" s="113"/>
      <c r="AH62" s="113"/>
      <c r="AI62" s="113"/>
      <c r="AJ62" s="113"/>
      <c r="AK62" s="113"/>
      <c r="AL62" s="110"/>
      <c r="AM62" s="110"/>
    </row>
    <row r="63" spans="13:39" x14ac:dyDescent="0.25">
      <c r="M63" s="35"/>
      <c r="N63" s="32">
        <v>34</v>
      </c>
      <c r="O63" s="108">
        <v>12</v>
      </c>
      <c r="P63" s="108">
        <v>12</v>
      </c>
      <c r="Q63" s="33">
        <f t="shared" ref="Q63" si="106">C$17-($A$16-$N63)*(C$17-C$8)/($A$16-$A$7)</f>
        <v>10.10549308</v>
      </c>
      <c r="R63" s="33">
        <f t="shared" si="98"/>
        <v>1.8008997600000003</v>
      </c>
      <c r="S63" s="33">
        <f t="shared" si="99"/>
        <v>5.5696817331331889</v>
      </c>
      <c r="T63" s="33">
        <f t="shared" si="100"/>
        <v>5.5904999999999996</v>
      </c>
      <c r="U63" s="33">
        <f t="shared" si="101"/>
        <v>0.82699999999999996</v>
      </c>
      <c r="V63" s="33">
        <f t="shared" si="102"/>
        <v>6.6749663224068252</v>
      </c>
      <c r="W63" s="33">
        <f t="shared" si="103"/>
        <v>2.6200747099999999</v>
      </c>
      <c r="X63" s="33">
        <f t="shared" si="104"/>
        <v>0.36924673499999999</v>
      </c>
      <c r="Y63" s="33">
        <f t="shared" si="105"/>
        <v>6.9280945360883699</v>
      </c>
      <c r="AA63" s="111"/>
      <c r="AB63" s="112"/>
      <c r="AC63" s="113"/>
      <c r="AD63" s="113"/>
      <c r="AE63" s="113"/>
      <c r="AF63" s="113"/>
      <c r="AG63" s="113"/>
      <c r="AH63" s="113"/>
      <c r="AI63" s="113"/>
      <c r="AJ63" s="113"/>
      <c r="AK63" s="113"/>
      <c r="AL63" s="110"/>
      <c r="AM63" s="110"/>
    </row>
    <row r="64" spans="13:39" x14ac:dyDescent="0.25">
      <c r="AA64" s="110"/>
      <c r="AB64" s="110"/>
      <c r="AC64" s="110"/>
      <c r="AD64" s="110"/>
      <c r="AE64" s="110"/>
      <c r="AF64" s="110"/>
      <c r="AG64" s="110"/>
      <c r="AH64" s="110"/>
      <c r="AI64" s="110"/>
      <c r="AJ64" s="110"/>
      <c r="AK64" s="110"/>
      <c r="AL64" s="110"/>
      <c r="AM64" s="110"/>
    </row>
    <row r="65" spans="27:39" x14ac:dyDescent="0.25">
      <c r="AA65" s="110"/>
      <c r="AB65" s="110"/>
      <c r="AC65" s="114"/>
      <c r="AD65" s="114"/>
      <c r="AE65" s="114"/>
      <c r="AF65" s="114"/>
      <c r="AG65" s="114"/>
      <c r="AH65" s="114"/>
      <c r="AI65" s="114"/>
      <c r="AJ65" s="114"/>
      <c r="AK65" s="114"/>
      <c r="AL65" s="110"/>
      <c r="AM65" s="110"/>
    </row>
    <row r="66" spans="27:39" x14ac:dyDescent="0.25">
      <c r="AA66" s="110"/>
      <c r="AB66" s="110"/>
      <c r="AC66" s="114"/>
      <c r="AD66" s="114"/>
      <c r="AE66" s="114"/>
      <c r="AF66" s="114"/>
      <c r="AG66" s="114"/>
      <c r="AH66" s="114"/>
      <c r="AI66" s="114"/>
      <c r="AJ66" s="114"/>
      <c r="AK66" s="114"/>
      <c r="AL66" s="110"/>
      <c r="AM66" s="110"/>
    </row>
    <row r="67" spans="27:39" x14ac:dyDescent="0.25">
      <c r="AA67" s="110"/>
      <c r="AB67" s="110"/>
      <c r="AC67" s="110"/>
      <c r="AD67" s="110"/>
      <c r="AE67" s="110"/>
      <c r="AF67" s="110"/>
      <c r="AG67" s="110"/>
      <c r="AH67" s="110"/>
      <c r="AI67" s="110"/>
      <c r="AJ67" s="110"/>
      <c r="AK67" s="110"/>
      <c r="AL67" s="110"/>
      <c r="AM67" s="110"/>
    </row>
    <row r="68" spans="27:39" x14ac:dyDescent="0.25">
      <c r="AA68" s="110"/>
      <c r="AB68" s="110"/>
      <c r="AC68" s="110"/>
      <c r="AD68" s="110"/>
      <c r="AE68" s="110"/>
      <c r="AF68" s="110"/>
      <c r="AG68" s="110"/>
      <c r="AH68" s="110"/>
      <c r="AI68" s="110"/>
      <c r="AJ68" s="110"/>
      <c r="AK68" s="110"/>
      <c r="AL68" s="110"/>
      <c r="AM68" s="110"/>
    </row>
  </sheetData>
  <mergeCells count="32">
    <mergeCell ref="Q57:S57"/>
    <mergeCell ref="T57:V57"/>
    <mergeCell ref="W57:Y57"/>
    <mergeCell ref="Q36:S36"/>
    <mergeCell ref="T36:V36"/>
    <mergeCell ref="W36:Y36"/>
    <mergeCell ref="Q48:S48"/>
    <mergeCell ref="T48:V48"/>
    <mergeCell ref="W48:Y48"/>
    <mergeCell ref="AB8:AM9"/>
    <mergeCell ref="Q14:S14"/>
    <mergeCell ref="T14:V14"/>
    <mergeCell ref="W14:Y14"/>
    <mergeCell ref="Q25:S25"/>
    <mergeCell ref="T25:V25"/>
    <mergeCell ref="W25:Y25"/>
    <mergeCell ref="A16:A18"/>
    <mergeCell ref="A19:A21"/>
    <mergeCell ref="M4:Y4"/>
    <mergeCell ref="AB4:AM4"/>
    <mergeCell ref="AS4:AZ5"/>
    <mergeCell ref="Q5:S5"/>
    <mergeCell ref="T5:V5"/>
    <mergeCell ref="W5:Y5"/>
    <mergeCell ref="AB6:AM7"/>
    <mergeCell ref="AS6:AZ10"/>
    <mergeCell ref="C5:E5"/>
    <mergeCell ref="F5:H5"/>
    <mergeCell ref="I5:K5"/>
    <mergeCell ref="A7:A9"/>
    <mergeCell ref="A10:A12"/>
    <mergeCell ref="A13:A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Luft</vt:lpstr>
      <vt:lpstr>Sole</vt:lpstr>
      <vt:lpstr>Wasser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dc:creator>
  <cp:lastModifiedBy>DMITRY</cp:lastModifiedBy>
  <dcterms:created xsi:type="dcterms:W3CDTF">2024-07-12T14:57:00Z</dcterms:created>
  <dcterms:modified xsi:type="dcterms:W3CDTF">2024-07-15T09:10:54Z</dcterms:modified>
</cp:coreProperties>
</file>